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ceC\Desktop\2019 domes lēmumi\protokols Nr.7 25.04.2019\"/>
    </mc:Choice>
  </mc:AlternateContent>
  <bookViews>
    <workbookView xWindow="0" yWindow="0" windowWidth="28800" windowHeight="12330"/>
  </bookViews>
  <sheets>
    <sheet name="Lapa1" sheetId="1" r:id="rId1"/>
  </sheets>
  <definedNames>
    <definedName name="_xlnm._FilterDatabase" localSheetId="0" hidden="1">Lapa1!$A$62:$D$69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2" i="1" l="1"/>
  <c r="D209" i="1" l="1"/>
  <c r="D206" i="1"/>
  <c r="D203" i="1"/>
  <c r="D199" i="1" l="1"/>
  <c r="D196" i="1"/>
  <c r="D268" i="1" l="1"/>
  <c r="D265" i="1"/>
  <c r="D193" i="1"/>
  <c r="D190" i="1"/>
  <c r="D187" i="1" l="1"/>
  <c r="D184" i="1"/>
  <c r="D289" i="1"/>
  <c r="D259" i="1" l="1"/>
  <c r="D180" i="1" l="1"/>
  <c r="D175" i="1" l="1"/>
  <c r="D76" i="1" l="1"/>
  <c r="D262" i="1" l="1"/>
  <c r="D42" i="1" l="1"/>
  <c r="D65" i="1" s="1"/>
  <c r="D127" i="1" l="1"/>
  <c r="D256" i="1" l="1"/>
  <c r="D253" i="1"/>
  <c r="D250" i="1"/>
  <c r="D247" i="1"/>
  <c r="D244" i="1"/>
  <c r="D241" i="1"/>
  <c r="D238" i="1"/>
  <c r="D79" i="1"/>
  <c r="D73" i="1" l="1"/>
  <c r="D70" i="1"/>
  <c r="D235" i="1" l="1"/>
  <c r="D67" i="1"/>
  <c r="D64" i="1" l="1"/>
</calcChain>
</file>

<file path=xl/sharedStrings.xml><?xml version="1.0" encoding="utf-8"?>
<sst xmlns="http://schemas.openxmlformats.org/spreadsheetml/2006/main" count="490" uniqueCount="133">
  <si>
    <t xml:space="preserve">1.Pamatbudžeta plānoto ieņēmumu grozījumi </t>
  </si>
  <si>
    <t>1.1. Palielināt  plānotos ieņēmumus</t>
  </si>
  <si>
    <t>Kods</t>
  </si>
  <si>
    <t>Nosaukums</t>
  </si>
  <si>
    <t>Summa</t>
  </si>
  <si>
    <t>1.2. Samazināt plānotos ieņēmumus</t>
  </si>
  <si>
    <t xml:space="preserve">2.Pamatbudžeta plānoto izdevumu grozījumi </t>
  </si>
  <si>
    <t>2.1. Palielināt (piešķirt) finansējumu</t>
  </si>
  <si>
    <t>Iestāde, pasākums, projekts</t>
  </si>
  <si>
    <t>Izdevumi kopā</t>
  </si>
  <si>
    <t>2.2.Mainīt finansējumu pa EKK kodiem</t>
  </si>
  <si>
    <t>2.3. Samazināt     finansējumu</t>
  </si>
  <si>
    <t>3.Speciālā budžeta grozījumi</t>
  </si>
  <si>
    <t>3.1. Palielināt  plānotos ieņēmumus</t>
  </si>
  <si>
    <t>3.1.Palielināt finansējumu</t>
  </si>
  <si>
    <t>01.820</t>
  </si>
  <si>
    <t>Madonas novads</t>
  </si>
  <si>
    <t>Transferti</t>
  </si>
  <si>
    <t xml:space="preserve">       Transferti</t>
  </si>
  <si>
    <t>3.2. Mainīt pešķirto finansējumu pa EKK kodiem</t>
  </si>
  <si>
    <t xml:space="preserve">4.Ziedojumu un dāvinājumu budžeta grozījumi </t>
  </si>
  <si>
    <t>4.1. Palielināt  plānotos ieņēmumus</t>
  </si>
  <si>
    <t>4.2. Palielināt (piešķirt) finansējumu</t>
  </si>
  <si>
    <t>06.600</t>
  </si>
  <si>
    <t>19.300</t>
  </si>
  <si>
    <t>09.100</t>
  </si>
  <si>
    <t>Madona</t>
  </si>
  <si>
    <t>09.200</t>
  </si>
  <si>
    <t>Pakalpojumi</t>
  </si>
  <si>
    <t>Kalsnavas pagasta pārvalde</t>
  </si>
  <si>
    <t>Kalsnavas pamatskola</t>
  </si>
  <si>
    <t>09.800</t>
  </si>
  <si>
    <t>Iedzīvotāju ienākuma nodoklis</t>
  </si>
  <si>
    <t>Pamatlīdzekļi un nepabeigtā būvniecība</t>
  </si>
  <si>
    <t>01.112</t>
  </si>
  <si>
    <t>Ošupes pagasta pārvalde</t>
  </si>
  <si>
    <t>Degumnieku pamatskola</t>
  </si>
  <si>
    <t>Liezēres pagasta pārvalde</t>
  </si>
  <si>
    <t>Liezēres pamatskola</t>
  </si>
  <si>
    <t>Ļaudonas pagasta pārvalde</t>
  </si>
  <si>
    <t>Bērzaunes pagasta pārvalde</t>
  </si>
  <si>
    <t>Bērzaunes pamatskola</t>
  </si>
  <si>
    <t>Praulienas pamatskola</t>
  </si>
  <si>
    <t>08.400</t>
  </si>
  <si>
    <t>Senioru klubs "Pie kamīna"</t>
  </si>
  <si>
    <t>Dotācijas</t>
  </si>
  <si>
    <t>Atbalsts sabiedriskajām organizācijām</t>
  </si>
  <si>
    <t>Energoefektivitātes paaugstināšanas pasākumi A.Eglīša Ļaudonas vidusskolā (098038)</t>
  </si>
  <si>
    <t>Īpašuma uzturēšanas nodaļa</t>
  </si>
  <si>
    <t>Pamatlīdzekļi</t>
  </si>
  <si>
    <t>Dzelzavas pagasta pārvalde</t>
  </si>
  <si>
    <t>Aronas pagasta pārvalde</t>
  </si>
  <si>
    <t>Pedagogu tālākizglītība</t>
  </si>
  <si>
    <t>PII "Brīnumdārzs"</t>
  </si>
  <si>
    <t>Dzelzavas pamatskola</t>
  </si>
  <si>
    <t>PII "Rūķis"</t>
  </si>
  <si>
    <t>Kusas pamatskola</t>
  </si>
  <si>
    <t>09.500</t>
  </si>
  <si>
    <t>Madonas mūzikas skola</t>
  </si>
  <si>
    <t>Madonas bērnu un jauniešu sporta skola</t>
  </si>
  <si>
    <t>Madonas  novada pašvaldības budžeta grozījumi 2019.gada aprīlī</t>
  </si>
  <si>
    <t>IIN</t>
  </si>
  <si>
    <t>Novads transferti</t>
  </si>
  <si>
    <t>18.620</t>
  </si>
  <si>
    <t>Pašvaldību saņemtie valsts budžeta transferti noteiktam mērķim</t>
  </si>
  <si>
    <t>Madonas novads (transf.)</t>
  </si>
  <si>
    <t xml:space="preserve">Lazdonas pagasta pārvalde </t>
  </si>
  <si>
    <t xml:space="preserve">Aronas pagasta  pārvalde </t>
  </si>
  <si>
    <t xml:space="preserve">Barkavas pagasta pārvalde </t>
  </si>
  <si>
    <t xml:space="preserve">Kalsnavas pagasta pārvalde </t>
  </si>
  <si>
    <t xml:space="preserve">Liezēres  pagasta pārvalde </t>
  </si>
  <si>
    <t xml:space="preserve">Ļaudonas  pagasta pārvalde </t>
  </si>
  <si>
    <t xml:space="preserve">Mētrienas pagasta pārvalde </t>
  </si>
  <si>
    <t xml:space="preserve">Ošupes pagasta pārvalde </t>
  </si>
  <si>
    <t xml:space="preserve">Praulienas pagasta pārvalde  </t>
  </si>
  <si>
    <t xml:space="preserve">Vestienas pagasta pārvalde </t>
  </si>
  <si>
    <t xml:space="preserve">   Krājumu, materiālu iegāde</t>
  </si>
  <si>
    <t>Mētrienas pagasta pārvalde</t>
  </si>
  <si>
    <t>Mētrienas pamatskola</t>
  </si>
  <si>
    <t>Barkavas pagasta pārvalde</t>
  </si>
  <si>
    <t>Barkavas pamatskola</t>
  </si>
  <si>
    <t>Lazdonas pagasta pārvalde</t>
  </si>
  <si>
    <t>Lazdonas pamatskola</t>
  </si>
  <si>
    <t>A.Eglīša Ļaudonas vidusskola</t>
  </si>
  <si>
    <t>Praulienas  pagasta pārvalde</t>
  </si>
  <si>
    <t>Vestienas  pagasta pārvalde</t>
  </si>
  <si>
    <t>Vestienas pamatskola</t>
  </si>
  <si>
    <t>09.600</t>
  </si>
  <si>
    <t>Ēdināšanas dienests</t>
  </si>
  <si>
    <t>Kristiāna Dāvida pamatskola Brāļu draudze biedrība</t>
  </si>
  <si>
    <t xml:space="preserve">   Dotācija</t>
  </si>
  <si>
    <t>1/4 kl.audzēkņu ēdināšana Skolas ielā 8</t>
  </si>
  <si>
    <t>06.100</t>
  </si>
  <si>
    <t>Energoefektivitātes uzlabošanas pasākumiem daudzdzīvokļu mājām</t>
  </si>
  <si>
    <t xml:space="preserve">Mārcienas  pagasta pārvalde </t>
  </si>
  <si>
    <t>01.100</t>
  </si>
  <si>
    <t>Sarkaņu pagasta pārvalde</t>
  </si>
  <si>
    <t>10.700</t>
  </si>
  <si>
    <t>Pabalsts un palīdzība trūcīgajiem iedzīvotājiem</t>
  </si>
  <si>
    <t xml:space="preserve">       Pabalsti</t>
  </si>
  <si>
    <t>Mārcienas pagasta pārvalde</t>
  </si>
  <si>
    <t>Praulienas pagasta pārvalde</t>
  </si>
  <si>
    <t>Sarkaņus  pagasta pārvalde</t>
  </si>
  <si>
    <t>Ošupess  pagasta pārvalde</t>
  </si>
  <si>
    <t>IIN soc</t>
  </si>
  <si>
    <t xml:space="preserve">Novads </t>
  </si>
  <si>
    <t>Novada pašvaldība</t>
  </si>
  <si>
    <t>K.Dāvida pamatskolai</t>
  </si>
  <si>
    <t>08.200</t>
  </si>
  <si>
    <t>Madonas novada bibliotēka</t>
  </si>
  <si>
    <t>Atalgojums</t>
  </si>
  <si>
    <t>VSAOI</t>
  </si>
  <si>
    <t>J.Simsona Madonas mākslas skola</t>
  </si>
  <si>
    <t>10.200</t>
  </si>
  <si>
    <t>Pabalsts personām dzīves jubilejās</t>
  </si>
  <si>
    <t xml:space="preserve">Latvijas savienība "Černobiļa" </t>
  </si>
  <si>
    <t>Madonas pilsētas kultūras nams</t>
  </si>
  <si>
    <t>Īpašumu uzturēšanas nodaļa</t>
  </si>
  <si>
    <t>Madonas pilsētas Valsts Ģimnāzija</t>
  </si>
  <si>
    <t>Mazā pētnieku skola</t>
  </si>
  <si>
    <t>Mazās mākslas dienas</t>
  </si>
  <si>
    <t>Biedrība "Kontaktligzda"</t>
  </si>
  <si>
    <t>Dzelzavas speciālā internātpamatskola</t>
  </si>
  <si>
    <t>Autoceļš Rikšēni - Kalnāres Kalsnavas pagastā</t>
  </si>
  <si>
    <t>Autocēļi Lāči-Jāņukalns un Alunēni - Kazākas Kalsnavas pagastā</t>
  </si>
  <si>
    <t>Autoceļš Dzelzava - Līgo Dzelzavas pagastā pārbūve</t>
  </si>
  <si>
    <t>Barkavas īpašuma uzturēšanas nodaļa</t>
  </si>
  <si>
    <t>Finansēšana</t>
  </si>
  <si>
    <t>SIA "Madonas namsaimnieks" pamatkapitāla palielināšanai (atkritumu konteineri)</t>
  </si>
  <si>
    <t>Pielikums</t>
  </si>
  <si>
    <t>Madonas novada pašvaldības domes</t>
  </si>
  <si>
    <t>25.04.2019. lēmums Nr.172</t>
  </si>
  <si>
    <t>(protokols Nr.7, 19.p.)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</si>
</sst>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Calibri"/>
      <family val="2"/>
      <charset val="186"/>
      <scheme val="minor"/>
    </font>
    <font>
      <b/>
      <u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u/>
      <sz val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quotePrefix="1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quotePrefix="1" applyFont="1" applyBorder="1"/>
    <xf numFmtId="0" fontId="2" fillId="2" borderId="1" xfId="0" quotePrefix="1" applyFont="1" applyFill="1" applyBorder="1"/>
    <xf numFmtId="1" fontId="4" fillId="0" borderId="1" xfId="0" applyNumberFormat="1" applyFont="1" applyFill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left" wrapText="1"/>
    </xf>
    <xf numFmtId="49" fontId="4" fillId="0" borderId="1" xfId="0" quotePrefix="1" applyNumberFormat="1" applyFont="1" applyFill="1" applyBorder="1" applyAlignment="1">
      <alignment horizontal="left" wrapText="1"/>
    </xf>
    <xf numFmtId="0" fontId="4" fillId="0" borderId="1" xfId="0" applyFont="1" applyBorder="1"/>
    <xf numFmtId="0" fontId="4" fillId="0" borderId="0" xfId="0" applyFont="1"/>
    <xf numFmtId="3" fontId="5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 applyAlignment="1">
      <alignment wrapText="1"/>
    </xf>
    <xf numFmtId="0" fontId="4" fillId="0" borderId="1" xfId="0" quotePrefix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3" borderId="1" xfId="0" quotePrefix="1" applyFont="1" applyFill="1" applyBorder="1" applyAlignment="1">
      <alignment wrapText="1"/>
    </xf>
    <xf numFmtId="0" fontId="4" fillId="0" borderId="0" xfId="0" quotePrefix="1" applyFont="1" applyBorder="1" applyAlignment="1">
      <alignment wrapText="1"/>
    </xf>
    <xf numFmtId="0" fontId="4" fillId="0" borderId="0" xfId="0" applyFont="1" applyBorder="1" applyAlignment="1">
      <alignment wrapText="1"/>
    </xf>
    <xf numFmtId="3" fontId="4" fillId="0" borderId="0" xfId="0" applyNumberFormat="1" applyFont="1"/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quotePrefix="1" applyFont="1" applyFill="1" applyBorder="1"/>
    <xf numFmtId="49" fontId="6" fillId="0" borderId="2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165" fontId="4" fillId="0" borderId="0" xfId="1" applyNumberFormat="1" applyFont="1"/>
    <xf numFmtId="0" fontId="6" fillId="0" borderId="0" xfId="0" applyFont="1" applyAlignment="1"/>
    <xf numFmtId="0" fontId="6" fillId="0" borderId="0" xfId="0" applyFont="1"/>
    <xf numFmtId="0" fontId="7" fillId="0" borderId="0" xfId="0" applyFont="1" applyBorder="1" applyAlignment="1"/>
    <xf numFmtId="165" fontId="4" fillId="0" borderId="0" xfId="0" applyNumberFormat="1" applyFont="1"/>
    <xf numFmtId="0" fontId="6" fillId="0" borderId="2" xfId="0" applyFont="1" applyBorder="1" applyAlignment="1">
      <alignment wrapText="1"/>
    </xf>
    <xf numFmtId="0" fontId="6" fillId="0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0" applyNumberFormat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49" fontId="6" fillId="0" borderId="0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right" wrapText="1"/>
    </xf>
    <xf numFmtId="0" fontId="5" fillId="0" borderId="0" xfId="0" applyFont="1"/>
    <xf numFmtId="1" fontId="6" fillId="0" borderId="0" xfId="0" applyNumberFormat="1" applyFont="1"/>
    <xf numFmtId="0" fontId="9" fillId="0" borderId="2" xfId="0" applyFont="1" applyBorder="1" applyAlignment="1">
      <alignment wrapText="1"/>
    </xf>
    <xf numFmtId="0" fontId="9" fillId="0" borderId="0" xfId="0" applyFont="1" applyBorder="1" applyAlignment="1"/>
    <xf numFmtId="0" fontId="6" fillId="0" borderId="2" xfId="0" applyFont="1" applyBorder="1"/>
    <xf numFmtId="3" fontId="6" fillId="0" borderId="0" xfId="0" applyNumberFormat="1" applyFont="1"/>
    <xf numFmtId="0" fontId="10" fillId="0" borderId="0" xfId="0" applyFont="1" applyBorder="1"/>
    <xf numFmtId="0" fontId="9" fillId="0" borderId="2" xfId="0" applyFont="1" applyBorder="1" applyAlignment="1"/>
    <xf numFmtId="0" fontId="11" fillId="0" borderId="0" xfId="0" applyFont="1" applyAlignment="1">
      <alignment horizontal="center"/>
    </xf>
    <xf numFmtId="1" fontId="4" fillId="0" borderId="0" xfId="0" applyNumberFormat="1" applyFont="1" applyFill="1" applyBorder="1" applyAlignment="1">
      <alignment horizontal="right" wrapText="1"/>
    </xf>
    <xf numFmtId="0" fontId="4" fillId="0" borderId="1" xfId="0" quotePrefix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wrapText="1"/>
    </xf>
    <xf numFmtId="0" fontId="4" fillId="0" borderId="0" xfId="0" applyNumberFormat="1" applyFont="1"/>
    <xf numFmtId="1" fontId="4" fillId="0" borderId="0" xfId="1" applyNumberFormat="1" applyFont="1"/>
    <xf numFmtId="1" fontId="4" fillId="0" borderId="3" xfId="0" applyNumberFormat="1" applyFont="1" applyFill="1" applyBorder="1" applyAlignment="1">
      <alignment horizontal="right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5" fillId="3" borderId="1" xfId="0" applyFont="1" applyFill="1" applyBorder="1" applyAlignment="1">
      <alignment wrapText="1"/>
    </xf>
    <xf numFmtId="0" fontId="5" fillId="0" borderId="1" xfId="0" applyFont="1" applyFill="1" applyBorder="1"/>
    <xf numFmtId="0" fontId="2" fillId="0" borderId="1" xfId="0" quotePrefix="1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1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3" fontId="13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wrapText="1"/>
    </xf>
    <xf numFmtId="49" fontId="2" fillId="0" borderId="1" xfId="0" quotePrefix="1" applyNumberFormat="1" applyFont="1" applyBorder="1"/>
    <xf numFmtId="0" fontId="14" fillId="0" borderId="0" xfId="0" applyFont="1" applyBorder="1"/>
    <xf numFmtId="0" fontId="6" fillId="0" borderId="0" xfId="0" applyFont="1" applyAlignment="1">
      <alignment horizontal="left"/>
    </xf>
    <xf numFmtId="0" fontId="13" fillId="0" borderId="1" xfId="0" applyFont="1" applyBorder="1" applyAlignment="1">
      <alignment wrapText="1"/>
    </xf>
    <xf numFmtId="0" fontId="13" fillId="0" borderId="0" xfId="0" quotePrefix="1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3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wrapText="1"/>
    </xf>
    <xf numFmtId="0" fontId="13" fillId="0" borderId="0" xfId="0" applyFont="1" applyBorder="1" applyAlignment="1">
      <alignment wrapText="1"/>
    </xf>
    <xf numFmtId="0" fontId="2" fillId="0" borderId="1" xfId="0" quotePrefix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6" fillId="0" borderId="0" xfId="0" applyFont="1"/>
    <xf numFmtId="49" fontId="4" fillId="0" borderId="1" xfId="0" quotePrefix="1" applyNumberFormat="1" applyFont="1" applyFill="1" applyBorder="1" applyAlignment="1">
      <alignment horizontal="left" wrapText="1"/>
    </xf>
    <xf numFmtId="0" fontId="2" fillId="0" borderId="1" xfId="0" quotePrefix="1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2" fillId="2" borderId="1" xfId="0" quotePrefix="1" applyFont="1" applyFill="1" applyBorder="1"/>
    <xf numFmtId="0" fontId="4" fillId="3" borderId="1" xfId="0" quotePrefix="1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49" fontId="4" fillId="0" borderId="0" xfId="0" quotePrefix="1" applyNumberFormat="1" applyFont="1" applyFill="1" applyBorder="1" applyAlignment="1">
      <alignment horizontal="left" wrapText="1"/>
    </xf>
    <xf numFmtId="0" fontId="6" fillId="0" borderId="0" xfId="0" applyFont="1" applyBorder="1" applyAlignment="1"/>
    <xf numFmtId="1" fontId="4" fillId="0" borderId="1" xfId="0" applyNumberFormat="1" applyFont="1" applyBorder="1"/>
    <xf numFmtId="0" fontId="4" fillId="0" borderId="1" xfId="0" quotePrefix="1" applyFont="1" applyBorder="1"/>
    <xf numFmtId="0" fontId="6" fillId="0" borderId="0" xfId="0" applyFont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2" fillId="0" borderId="1" xfId="0" applyFont="1" applyFill="1" applyBorder="1"/>
    <xf numFmtId="3" fontId="15" fillId="0" borderId="1" xfId="0" applyNumberFormat="1" applyFont="1" applyFill="1" applyBorder="1" applyAlignment="1">
      <alignment wrapText="1"/>
    </xf>
    <xf numFmtId="0" fontId="6" fillId="0" borderId="0" xfId="0" applyFont="1" applyFill="1" applyBorder="1"/>
    <xf numFmtId="0" fontId="4" fillId="0" borderId="0" xfId="0" applyFont="1" applyFill="1" applyBorder="1"/>
    <xf numFmtId="0" fontId="6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4" fillId="0" borderId="0" xfId="0" applyFont="1" applyFill="1"/>
    <xf numFmtId="0" fontId="6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0" xfId="0" quotePrefix="1" applyFont="1" applyFill="1" applyBorder="1"/>
    <xf numFmtId="0" fontId="4" fillId="0" borderId="0" xfId="0" quotePrefix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2" fillId="0" borderId="1" xfId="0" quotePrefix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49" fontId="6" fillId="0" borderId="2" xfId="0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4">
    <cellStyle name="Komats" xfId="1" builtinId="3"/>
    <cellStyle name="Komats 2" xfId="3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view="pageBreakPreview" zoomScale="60" zoomScaleNormal="115" workbookViewId="0">
      <selection activeCell="N7" sqref="N7"/>
    </sheetView>
  </sheetViews>
  <sheetFormatPr defaultRowHeight="12.75" x14ac:dyDescent="0.2"/>
  <cols>
    <col min="1" max="1" width="12" style="17" customWidth="1"/>
    <col min="2" max="2" width="23.7109375" style="17" customWidth="1"/>
    <col min="3" max="3" width="35" style="17" customWidth="1"/>
    <col min="4" max="4" width="11.140625" style="17" customWidth="1"/>
    <col min="5" max="5" width="0.7109375" style="17" customWidth="1"/>
    <col min="6" max="6" width="13.42578125" style="17" hidden="1" customWidth="1"/>
    <col min="7" max="7" width="11.140625" style="17" customWidth="1"/>
    <col min="8" max="8" width="9.140625" style="17" customWidth="1"/>
    <col min="9" max="9" width="10.140625" style="17" hidden="1" customWidth="1"/>
    <col min="10" max="10" width="13.85546875" style="17" hidden="1" customWidth="1"/>
    <col min="11" max="11" width="9.140625" style="17" hidden="1" customWidth="1"/>
    <col min="12" max="13" width="11.28515625" style="17" hidden="1" customWidth="1"/>
    <col min="14" max="14" width="12.42578125" style="17" customWidth="1"/>
    <col min="15" max="15" width="9.140625" style="17" customWidth="1"/>
    <col min="16" max="16384" width="9.140625" style="17"/>
  </cols>
  <sheetData>
    <row r="1" spans="1:14" s="97" customFormat="1" x14ac:dyDescent="0.2">
      <c r="C1" s="150" t="s">
        <v>129</v>
      </c>
      <c r="D1" s="150"/>
    </row>
    <row r="2" spans="1:14" s="97" customFormat="1" x14ac:dyDescent="0.2">
      <c r="C2" s="150" t="s">
        <v>130</v>
      </c>
      <c r="D2" s="150"/>
    </row>
    <row r="3" spans="1:14" s="97" customFormat="1" x14ac:dyDescent="0.2">
      <c r="C3" s="150" t="s">
        <v>131</v>
      </c>
      <c r="D3" s="150"/>
    </row>
    <row r="4" spans="1:14" s="97" customFormat="1" x14ac:dyDescent="0.2">
      <c r="C4" s="150" t="s">
        <v>132</v>
      </c>
      <c r="D4" s="150"/>
    </row>
    <row r="5" spans="1:14" s="97" customFormat="1" x14ac:dyDescent="0.2">
      <c r="C5" s="151"/>
      <c r="D5" s="151"/>
    </row>
    <row r="6" spans="1:14" x14ac:dyDescent="0.2">
      <c r="A6" s="136" t="s">
        <v>60</v>
      </c>
      <c r="B6" s="136"/>
      <c r="C6" s="136"/>
      <c r="D6" s="136"/>
      <c r="E6" s="136"/>
    </row>
    <row r="7" spans="1:14" x14ac:dyDescent="0.2">
      <c r="B7" s="1"/>
      <c r="C7" s="2"/>
      <c r="D7" s="1"/>
    </row>
    <row r="8" spans="1:14" x14ac:dyDescent="0.2">
      <c r="A8" s="137" t="s">
        <v>0</v>
      </c>
      <c r="B8" s="137"/>
      <c r="C8" s="137"/>
      <c r="D8" s="137"/>
    </row>
    <row r="9" spans="1:14" x14ac:dyDescent="0.2">
      <c r="B9" s="2"/>
      <c r="D9" s="1"/>
    </row>
    <row r="10" spans="1:14" x14ac:dyDescent="0.2">
      <c r="A10" s="2" t="s">
        <v>1</v>
      </c>
      <c r="B10" s="2"/>
      <c r="D10" s="1"/>
    </row>
    <row r="11" spans="1:14" x14ac:dyDescent="0.2">
      <c r="B11" s="1"/>
      <c r="C11" s="2"/>
      <c r="D11" s="1"/>
    </row>
    <row r="12" spans="1:14" x14ac:dyDescent="0.2">
      <c r="A12" s="3" t="s">
        <v>2</v>
      </c>
      <c r="B12" s="4" t="s">
        <v>3</v>
      </c>
      <c r="C12" s="5" t="s">
        <v>3</v>
      </c>
      <c r="D12" s="32" t="s">
        <v>4</v>
      </c>
      <c r="E12" s="54"/>
    </row>
    <row r="13" spans="1:14" x14ac:dyDescent="0.2">
      <c r="A13" s="99" t="s">
        <v>34</v>
      </c>
      <c r="B13" s="14" t="s">
        <v>16</v>
      </c>
      <c r="C13" s="14" t="s">
        <v>32</v>
      </c>
      <c r="D13" s="66">
        <v>250</v>
      </c>
      <c r="E13" s="35"/>
      <c r="F13" s="49"/>
      <c r="K13" s="65"/>
      <c r="M13" s="64"/>
    </row>
    <row r="14" spans="1:14" s="97" customFormat="1" ht="25.5" x14ac:dyDescent="0.2">
      <c r="A14" s="14" t="s">
        <v>63</v>
      </c>
      <c r="B14" s="14" t="s">
        <v>26</v>
      </c>
      <c r="C14" s="89" t="s">
        <v>64</v>
      </c>
      <c r="D14" s="13">
        <v>21573</v>
      </c>
      <c r="E14" s="50"/>
      <c r="F14" s="49"/>
      <c r="J14" s="17"/>
      <c r="K14" s="27"/>
      <c r="L14" s="17"/>
      <c r="M14" s="64"/>
      <c r="N14" s="17"/>
    </row>
    <row r="15" spans="1:14" s="97" customFormat="1" ht="25.5" x14ac:dyDescent="0.2">
      <c r="A15" s="14" t="s">
        <v>63</v>
      </c>
      <c r="B15" s="14" t="s">
        <v>65</v>
      </c>
      <c r="C15" s="89" t="s">
        <v>64</v>
      </c>
      <c r="D15" s="109">
        <v>18811</v>
      </c>
      <c r="E15" s="50"/>
      <c r="F15" s="49"/>
    </row>
    <row r="16" spans="1:14" s="97" customFormat="1" ht="25.5" x14ac:dyDescent="0.2">
      <c r="A16" s="14" t="s">
        <v>63</v>
      </c>
      <c r="B16" s="14" t="s">
        <v>66</v>
      </c>
      <c r="C16" s="89" t="s">
        <v>64</v>
      </c>
      <c r="D16" s="13">
        <v>664</v>
      </c>
      <c r="E16" s="50"/>
      <c r="F16" s="49"/>
    </row>
    <row r="17" spans="1:6" s="97" customFormat="1" x14ac:dyDescent="0.2">
      <c r="A17" s="14" t="s">
        <v>24</v>
      </c>
      <c r="B17" s="14" t="s">
        <v>67</v>
      </c>
      <c r="C17" s="14" t="s">
        <v>17</v>
      </c>
      <c r="D17" s="13">
        <v>1584</v>
      </c>
      <c r="E17" s="50"/>
      <c r="F17" s="49"/>
    </row>
    <row r="18" spans="1:6" s="97" customFormat="1" x14ac:dyDescent="0.2">
      <c r="A18" s="14" t="s">
        <v>24</v>
      </c>
      <c r="B18" s="14" t="s">
        <v>68</v>
      </c>
      <c r="C18" s="14" t="s">
        <v>17</v>
      </c>
      <c r="D18" s="13">
        <v>2096</v>
      </c>
      <c r="E18" s="50"/>
      <c r="F18" s="49"/>
    </row>
    <row r="19" spans="1:6" s="97" customFormat="1" ht="25.5" x14ac:dyDescent="0.2">
      <c r="A19" s="14" t="s">
        <v>24</v>
      </c>
      <c r="B19" s="14" t="s">
        <v>40</v>
      </c>
      <c r="C19" s="14" t="s">
        <v>17</v>
      </c>
      <c r="D19" s="13">
        <v>2147</v>
      </c>
      <c r="E19" s="50"/>
      <c r="F19" s="49"/>
    </row>
    <row r="20" spans="1:6" s="97" customFormat="1" ht="25.5" x14ac:dyDescent="0.2">
      <c r="A20" s="14" t="s">
        <v>24</v>
      </c>
      <c r="B20" s="14" t="s">
        <v>50</v>
      </c>
      <c r="C20" s="14" t="s">
        <v>17</v>
      </c>
      <c r="D20" s="13">
        <v>1892</v>
      </c>
      <c r="E20" s="50"/>
      <c r="F20" s="49"/>
    </row>
    <row r="21" spans="1:6" s="97" customFormat="1" ht="25.5" x14ac:dyDescent="0.2">
      <c r="A21" s="14" t="s">
        <v>24</v>
      </c>
      <c r="B21" s="14" t="s">
        <v>69</v>
      </c>
      <c r="C21" s="14" t="s">
        <v>17</v>
      </c>
      <c r="D21" s="13">
        <v>2300</v>
      </c>
      <c r="E21" s="50"/>
      <c r="F21" s="49"/>
    </row>
    <row r="22" spans="1:6" s="97" customFormat="1" x14ac:dyDescent="0.2">
      <c r="A22" s="14" t="s">
        <v>24</v>
      </c>
      <c r="B22" s="14" t="s">
        <v>70</v>
      </c>
      <c r="C22" s="14" t="s">
        <v>17</v>
      </c>
      <c r="D22" s="13">
        <v>1176</v>
      </c>
      <c r="E22" s="50"/>
      <c r="F22" s="49"/>
    </row>
    <row r="23" spans="1:6" s="97" customFormat="1" ht="25.5" x14ac:dyDescent="0.2">
      <c r="A23" s="14" t="s">
        <v>24</v>
      </c>
      <c r="B23" s="14" t="s">
        <v>71</v>
      </c>
      <c r="C23" s="14" t="s">
        <v>17</v>
      </c>
      <c r="D23" s="13">
        <v>2351</v>
      </c>
      <c r="E23" s="50"/>
      <c r="F23" s="49"/>
    </row>
    <row r="24" spans="1:6" s="97" customFormat="1" ht="25.5" x14ac:dyDescent="0.2">
      <c r="A24" s="14" t="s">
        <v>24</v>
      </c>
      <c r="B24" s="14" t="s">
        <v>72</v>
      </c>
      <c r="C24" s="14" t="s">
        <v>17</v>
      </c>
      <c r="D24" s="13">
        <v>664</v>
      </c>
      <c r="E24" s="50"/>
      <c r="F24" s="49"/>
    </row>
    <row r="25" spans="1:6" s="97" customFormat="1" x14ac:dyDescent="0.2">
      <c r="A25" s="14" t="s">
        <v>24</v>
      </c>
      <c r="B25" s="14" t="s">
        <v>73</v>
      </c>
      <c r="C25" s="14" t="s">
        <v>17</v>
      </c>
      <c r="D25" s="13">
        <v>1431</v>
      </c>
      <c r="E25" s="50"/>
      <c r="F25" s="49"/>
    </row>
    <row r="26" spans="1:6" s="97" customFormat="1" ht="25.5" x14ac:dyDescent="0.2">
      <c r="A26" s="14" t="s">
        <v>24</v>
      </c>
      <c r="B26" s="14" t="s">
        <v>74</v>
      </c>
      <c r="C26" s="14" t="s">
        <v>17</v>
      </c>
      <c r="D26" s="13">
        <v>2403</v>
      </c>
      <c r="E26" s="50"/>
      <c r="F26" s="49"/>
    </row>
    <row r="27" spans="1:6" s="97" customFormat="1" ht="25.5" x14ac:dyDescent="0.2">
      <c r="A27" s="14" t="s">
        <v>24</v>
      </c>
      <c r="B27" s="14" t="s">
        <v>75</v>
      </c>
      <c r="C27" s="14" t="s">
        <v>17</v>
      </c>
      <c r="D27" s="13">
        <v>767</v>
      </c>
      <c r="E27" s="50"/>
      <c r="F27" s="49"/>
    </row>
    <row r="28" spans="1:6" s="97" customFormat="1" x14ac:dyDescent="0.2">
      <c r="A28" s="14" t="s">
        <v>24</v>
      </c>
      <c r="B28" s="14" t="s">
        <v>67</v>
      </c>
      <c r="C28" s="14" t="s">
        <v>17</v>
      </c>
      <c r="D28" s="13">
        <v>12632</v>
      </c>
      <c r="E28" s="50"/>
      <c r="F28" s="49"/>
    </row>
    <row r="29" spans="1:6" s="97" customFormat="1" x14ac:dyDescent="0.2">
      <c r="A29" s="14" t="s">
        <v>24</v>
      </c>
      <c r="B29" s="14" t="s">
        <v>68</v>
      </c>
      <c r="C29" s="14" t="s">
        <v>17</v>
      </c>
      <c r="D29" s="13">
        <v>5000</v>
      </c>
      <c r="E29" s="50"/>
      <c r="F29" s="49"/>
    </row>
    <row r="30" spans="1:6" s="97" customFormat="1" ht="25.5" x14ac:dyDescent="0.2">
      <c r="A30" s="14" t="s">
        <v>24</v>
      </c>
      <c r="B30" s="14" t="s">
        <v>40</v>
      </c>
      <c r="C30" s="14" t="s">
        <v>17</v>
      </c>
      <c r="D30" s="13">
        <v>14000</v>
      </c>
      <c r="E30" s="50"/>
      <c r="F30" s="49"/>
    </row>
    <row r="31" spans="1:6" s="97" customFormat="1" ht="25.5" x14ac:dyDescent="0.2">
      <c r="A31" s="14" t="s">
        <v>24</v>
      </c>
      <c r="B31" s="14" t="s">
        <v>50</v>
      </c>
      <c r="C31" s="14" t="s">
        <v>17</v>
      </c>
      <c r="D31" s="13">
        <v>6000</v>
      </c>
      <c r="E31" s="50"/>
      <c r="F31" s="49"/>
    </row>
    <row r="32" spans="1:6" s="97" customFormat="1" ht="25.5" x14ac:dyDescent="0.2">
      <c r="A32" s="14" t="s">
        <v>24</v>
      </c>
      <c r="B32" s="14" t="s">
        <v>69</v>
      </c>
      <c r="C32" s="14" t="s">
        <v>17</v>
      </c>
      <c r="D32" s="13">
        <v>12764</v>
      </c>
      <c r="E32" s="50"/>
      <c r="F32" s="49"/>
    </row>
    <row r="33" spans="1:10" s="97" customFormat="1" x14ac:dyDescent="0.2">
      <c r="A33" s="14" t="s">
        <v>24</v>
      </c>
      <c r="B33" s="14" t="s">
        <v>70</v>
      </c>
      <c r="C33" s="14" t="s">
        <v>17</v>
      </c>
      <c r="D33" s="13">
        <v>9000</v>
      </c>
      <c r="E33" s="50"/>
      <c r="F33" s="49"/>
    </row>
    <row r="34" spans="1:10" s="97" customFormat="1" ht="25.5" x14ac:dyDescent="0.2">
      <c r="A34" s="14" t="s">
        <v>24</v>
      </c>
      <c r="B34" s="14" t="s">
        <v>71</v>
      </c>
      <c r="C34" s="14" t="s">
        <v>17</v>
      </c>
      <c r="D34" s="13">
        <v>6500</v>
      </c>
      <c r="E34" s="50"/>
      <c r="F34" s="49"/>
    </row>
    <row r="35" spans="1:10" s="97" customFormat="1" ht="25.5" x14ac:dyDescent="0.2">
      <c r="A35" s="14" t="s">
        <v>24</v>
      </c>
      <c r="B35" s="14" t="s">
        <v>94</v>
      </c>
      <c r="C35" s="14" t="s">
        <v>17</v>
      </c>
      <c r="D35" s="13">
        <v>14000</v>
      </c>
      <c r="E35" s="50"/>
      <c r="F35" s="49"/>
    </row>
    <row r="36" spans="1:10" s="97" customFormat="1" ht="25.5" x14ac:dyDescent="0.2">
      <c r="A36" s="14" t="s">
        <v>24</v>
      </c>
      <c r="B36" s="14" t="s">
        <v>72</v>
      </c>
      <c r="C36" s="14" t="s">
        <v>17</v>
      </c>
      <c r="D36" s="13">
        <v>7500</v>
      </c>
      <c r="E36" s="50"/>
      <c r="F36" s="49"/>
    </row>
    <row r="37" spans="1:10" s="97" customFormat="1" x14ac:dyDescent="0.2">
      <c r="A37" s="14" t="s">
        <v>24</v>
      </c>
      <c r="B37" s="14" t="s">
        <v>73</v>
      </c>
      <c r="C37" s="14" t="s">
        <v>17</v>
      </c>
      <c r="D37" s="13">
        <v>10776</v>
      </c>
      <c r="E37" s="50"/>
      <c r="F37" s="49"/>
    </row>
    <row r="38" spans="1:10" s="97" customFormat="1" ht="25.5" x14ac:dyDescent="0.2">
      <c r="A38" s="99" t="s">
        <v>24</v>
      </c>
      <c r="B38" s="14" t="s">
        <v>74</v>
      </c>
      <c r="C38" s="14" t="s">
        <v>17</v>
      </c>
      <c r="D38" s="13">
        <v>29600</v>
      </c>
      <c r="E38" s="50"/>
      <c r="F38" s="49"/>
    </row>
    <row r="39" spans="1:10" s="97" customFormat="1" ht="25.5" x14ac:dyDescent="0.2">
      <c r="A39" s="99" t="s">
        <v>24</v>
      </c>
      <c r="B39" s="14" t="s">
        <v>75</v>
      </c>
      <c r="C39" s="14" t="s">
        <v>17</v>
      </c>
      <c r="D39" s="13">
        <v>5500</v>
      </c>
      <c r="E39" s="50"/>
      <c r="F39" s="49"/>
    </row>
    <row r="40" spans="1:10" s="97" customFormat="1" ht="25.5" x14ac:dyDescent="0.2">
      <c r="A40" s="99" t="s">
        <v>95</v>
      </c>
      <c r="B40" s="14" t="s">
        <v>81</v>
      </c>
      <c r="C40" s="14" t="s">
        <v>32</v>
      </c>
      <c r="D40" s="13">
        <v>3500</v>
      </c>
      <c r="E40" s="50"/>
      <c r="F40" s="49"/>
    </row>
    <row r="41" spans="1:10" s="97" customFormat="1" x14ac:dyDescent="0.2">
      <c r="A41" s="99" t="s">
        <v>95</v>
      </c>
      <c r="B41" s="14" t="s">
        <v>96</v>
      </c>
      <c r="C41" s="14" t="s">
        <v>32</v>
      </c>
      <c r="D41" s="13">
        <v>3500</v>
      </c>
      <c r="E41" s="50"/>
      <c r="F41" s="49"/>
    </row>
    <row r="42" spans="1:10" s="97" customFormat="1" x14ac:dyDescent="0.2">
      <c r="A42" s="99" t="s">
        <v>95</v>
      </c>
      <c r="B42" s="14" t="s">
        <v>65</v>
      </c>
      <c r="C42" s="14" t="s">
        <v>32</v>
      </c>
      <c r="D42" s="13">
        <f>SUM(D28:D39)</f>
        <v>133272</v>
      </c>
      <c r="E42" s="50"/>
      <c r="F42" s="49"/>
    </row>
    <row r="43" spans="1:10" s="97" customFormat="1" ht="25.5" x14ac:dyDescent="0.2">
      <c r="A43" s="99" t="s">
        <v>63</v>
      </c>
      <c r="B43" s="14" t="s">
        <v>26</v>
      </c>
      <c r="C43" s="89" t="s">
        <v>64</v>
      </c>
      <c r="D43" s="66">
        <v>1180</v>
      </c>
      <c r="E43" s="35"/>
      <c r="F43" s="49"/>
    </row>
    <row r="44" spans="1:10" s="97" customFormat="1" ht="25.5" x14ac:dyDescent="0.2">
      <c r="A44" s="14" t="s">
        <v>63</v>
      </c>
      <c r="B44" s="101" t="s">
        <v>16</v>
      </c>
      <c r="C44" s="89" t="s">
        <v>64</v>
      </c>
      <c r="D44" s="66">
        <v>3416</v>
      </c>
      <c r="E44" s="144"/>
      <c r="F44" s="145"/>
    </row>
    <row r="45" spans="1:10" x14ac:dyDescent="0.2">
      <c r="A45" s="48"/>
      <c r="B45" s="48"/>
      <c r="C45" s="48"/>
      <c r="D45" s="61"/>
      <c r="E45" s="63"/>
      <c r="F45" s="63"/>
      <c r="H45" s="64"/>
      <c r="J45" s="64"/>
    </row>
    <row r="46" spans="1:10" x14ac:dyDescent="0.2">
      <c r="A46" s="2" t="s">
        <v>5</v>
      </c>
      <c r="B46" s="2"/>
      <c r="D46" s="1"/>
      <c r="E46" s="41"/>
      <c r="F46" s="41"/>
    </row>
    <row r="47" spans="1:10" x14ac:dyDescent="0.2">
      <c r="B47" s="1"/>
      <c r="C47" s="2"/>
      <c r="D47" s="1"/>
      <c r="E47" s="41"/>
      <c r="F47" s="41"/>
    </row>
    <row r="48" spans="1:10" x14ac:dyDescent="0.2">
      <c r="A48" s="3" t="s">
        <v>2</v>
      </c>
      <c r="B48" s="32" t="s">
        <v>3</v>
      </c>
      <c r="C48" s="5" t="s">
        <v>3</v>
      </c>
      <c r="D48" s="32" t="s">
        <v>4</v>
      </c>
      <c r="E48" s="54"/>
      <c r="F48" s="41"/>
      <c r="G48" s="41"/>
    </row>
    <row r="49" spans="1:7" ht="25.5" x14ac:dyDescent="0.2">
      <c r="A49" s="15" t="s">
        <v>24</v>
      </c>
      <c r="B49" s="14" t="s">
        <v>39</v>
      </c>
      <c r="C49" s="14" t="s">
        <v>17</v>
      </c>
      <c r="D49" s="13">
        <v>-15</v>
      </c>
      <c r="E49" s="50"/>
      <c r="F49" s="53"/>
      <c r="G49" s="41"/>
    </row>
    <row r="50" spans="1:7" ht="25.5" x14ac:dyDescent="0.2">
      <c r="A50" s="99" t="s">
        <v>24</v>
      </c>
      <c r="B50" s="14" t="s">
        <v>40</v>
      </c>
      <c r="C50" s="14" t="s">
        <v>17</v>
      </c>
      <c r="D50" s="13">
        <v>-35</v>
      </c>
      <c r="E50" s="50"/>
      <c r="F50" s="36"/>
      <c r="G50" s="41"/>
    </row>
    <row r="51" spans="1:7" s="97" customFormat="1" ht="25.5" x14ac:dyDescent="0.2">
      <c r="A51" s="99" t="s">
        <v>24</v>
      </c>
      <c r="B51" s="14" t="s">
        <v>50</v>
      </c>
      <c r="C51" s="14" t="s">
        <v>17</v>
      </c>
      <c r="D51" s="13">
        <v>-55</v>
      </c>
      <c r="E51" s="50"/>
      <c r="F51" s="36"/>
      <c r="G51" s="98"/>
    </row>
    <row r="52" spans="1:7" s="97" customFormat="1" x14ac:dyDescent="0.2">
      <c r="A52" s="99" t="s">
        <v>24</v>
      </c>
      <c r="B52" s="14" t="s">
        <v>51</v>
      </c>
      <c r="C52" s="14" t="s">
        <v>17</v>
      </c>
      <c r="D52" s="13">
        <v>-10</v>
      </c>
      <c r="E52" s="50"/>
      <c r="F52" s="36"/>
      <c r="G52" s="98"/>
    </row>
    <row r="53" spans="1:7" s="97" customFormat="1" x14ac:dyDescent="0.2">
      <c r="A53" s="99" t="s">
        <v>34</v>
      </c>
      <c r="B53" s="14" t="s">
        <v>26</v>
      </c>
      <c r="C53" s="14" t="s">
        <v>32</v>
      </c>
      <c r="D53" s="13">
        <v>-135</v>
      </c>
      <c r="E53" s="50"/>
      <c r="F53" s="36"/>
      <c r="G53" s="98"/>
    </row>
    <row r="54" spans="1:7" s="97" customFormat="1" hidden="1" x14ac:dyDescent="0.2">
      <c r="A54" s="14"/>
      <c r="B54" s="14" t="s">
        <v>62</v>
      </c>
      <c r="C54" s="14" t="s">
        <v>61</v>
      </c>
      <c r="D54" s="13">
        <v>-115</v>
      </c>
      <c r="E54" s="50"/>
      <c r="F54" s="36"/>
      <c r="G54" s="98"/>
    </row>
    <row r="55" spans="1:7" s="97" customFormat="1" hidden="1" x14ac:dyDescent="0.2">
      <c r="A55" s="107"/>
      <c r="B55" s="48" t="s">
        <v>105</v>
      </c>
      <c r="C55" s="48" t="s">
        <v>104</v>
      </c>
      <c r="D55" s="61">
        <v>-140272</v>
      </c>
      <c r="E55" s="50"/>
      <c r="F55" s="36"/>
      <c r="G55" s="98"/>
    </row>
    <row r="56" spans="1:7" x14ac:dyDescent="0.2">
      <c r="E56" s="41"/>
      <c r="F56" s="41"/>
      <c r="G56" s="41"/>
    </row>
    <row r="57" spans="1:7" x14ac:dyDescent="0.2">
      <c r="E57" s="41"/>
      <c r="F57" s="41"/>
      <c r="G57" s="41"/>
    </row>
    <row r="58" spans="1:7" x14ac:dyDescent="0.2">
      <c r="A58" s="137" t="s">
        <v>6</v>
      </c>
      <c r="B58" s="137"/>
      <c r="C58" s="137"/>
      <c r="D58" s="137"/>
      <c r="E58" s="41"/>
      <c r="F58" s="41"/>
      <c r="G58" s="41"/>
    </row>
    <row r="59" spans="1:7" x14ac:dyDescent="0.2">
      <c r="E59" s="41"/>
      <c r="F59" s="41"/>
      <c r="G59" s="41"/>
    </row>
    <row r="60" spans="1:7" x14ac:dyDescent="0.2">
      <c r="A60" s="2" t="s">
        <v>7</v>
      </c>
      <c r="E60" s="41"/>
      <c r="F60" s="41"/>
      <c r="G60" s="41"/>
    </row>
    <row r="61" spans="1:7" x14ac:dyDescent="0.2">
      <c r="A61" s="1"/>
      <c r="B61" s="1"/>
      <c r="D61" s="1"/>
      <c r="E61" s="41"/>
      <c r="F61" s="41"/>
      <c r="G61" s="41"/>
    </row>
    <row r="62" spans="1:7" x14ac:dyDescent="0.2">
      <c r="A62" s="3" t="s">
        <v>2</v>
      </c>
      <c r="B62" s="32" t="s">
        <v>3</v>
      </c>
      <c r="C62" s="5" t="s">
        <v>8</v>
      </c>
      <c r="D62" s="32" t="s">
        <v>4</v>
      </c>
      <c r="E62" s="54"/>
      <c r="F62" s="41"/>
      <c r="G62" s="41"/>
    </row>
    <row r="63" spans="1:7" x14ac:dyDescent="0.2">
      <c r="A63" s="6" t="s">
        <v>15</v>
      </c>
      <c r="B63" s="16" t="s">
        <v>16</v>
      </c>
      <c r="C63" s="7" t="s">
        <v>17</v>
      </c>
      <c r="D63" s="8"/>
      <c r="E63" s="55"/>
      <c r="F63" s="41"/>
      <c r="G63" s="41"/>
    </row>
    <row r="64" spans="1:7" ht="14.25" customHeight="1" x14ac:dyDescent="0.2">
      <c r="A64" s="6"/>
      <c r="B64" s="22"/>
      <c r="C64" s="19" t="s">
        <v>9</v>
      </c>
      <c r="D64" s="18">
        <f>D65</f>
        <v>151968</v>
      </c>
      <c r="E64" s="42"/>
      <c r="F64" s="53"/>
      <c r="G64" s="41"/>
    </row>
    <row r="65" spans="1:7" ht="13.5" customHeight="1" x14ac:dyDescent="0.2">
      <c r="A65" s="8">
        <v>7200</v>
      </c>
      <c r="B65" s="9"/>
      <c r="C65" s="9" t="s">
        <v>18</v>
      </c>
      <c r="D65" s="51">
        <f>SUM(D49:D52)+SUM(D17:D27)+D42</f>
        <v>151968</v>
      </c>
      <c r="E65" s="42"/>
      <c r="F65" s="83"/>
      <c r="G65" s="53"/>
    </row>
    <row r="66" spans="1:7" x14ac:dyDescent="0.2">
      <c r="A66" s="81" t="s">
        <v>43</v>
      </c>
      <c r="B66" s="101" t="s">
        <v>16</v>
      </c>
      <c r="C66" s="7" t="s">
        <v>44</v>
      </c>
      <c r="D66" s="23"/>
      <c r="E66" s="42"/>
      <c r="F66" s="41"/>
      <c r="G66" s="41"/>
    </row>
    <row r="67" spans="1:7" ht="15" customHeight="1" x14ac:dyDescent="0.2">
      <c r="A67" s="6"/>
      <c r="B67" s="16"/>
      <c r="C67" s="19" t="s">
        <v>9</v>
      </c>
      <c r="D67" s="93">
        <f>D68</f>
        <v>421</v>
      </c>
      <c r="E67" s="138"/>
      <c r="F67" s="139"/>
      <c r="G67" s="41"/>
    </row>
    <row r="68" spans="1:7" x14ac:dyDescent="0.2">
      <c r="A68" s="9">
        <v>3200</v>
      </c>
      <c r="B68" s="16"/>
      <c r="C68" s="9" t="s">
        <v>45</v>
      </c>
      <c r="D68" s="19">
        <v>421</v>
      </c>
      <c r="E68" s="138"/>
      <c r="F68" s="139"/>
      <c r="G68" s="41"/>
    </row>
    <row r="69" spans="1:7" ht="41.25" customHeight="1" x14ac:dyDescent="0.2">
      <c r="A69" s="100" t="s">
        <v>31</v>
      </c>
      <c r="B69" s="16" t="s">
        <v>16</v>
      </c>
      <c r="C69" s="102" t="s">
        <v>47</v>
      </c>
      <c r="D69" s="19"/>
      <c r="E69" s="42"/>
      <c r="F69" s="41"/>
      <c r="G69" s="41"/>
    </row>
    <row r="70" spans="1:7" x14ac:dyDescent="0.2">
      <c r="A70" s="100"/>
      <c r="B70" s="101"/>
      <c r="C70" s="19" t="s">
        <v>9</v>
      </c>
      <c r="D70" s="93">
        <f>D71</f>
        <v>11253</v>
      </c>
      <c r="E70" s="42"/>
      <c r="F70" s="41"/>
      <c r="G70" s="41"/>
    </row>
    <row r="71" spans="1:7" ht="15" customHeight="1" x14ac:dyDescent="0.2">
      <c r="A71" s="9">
        <v>5200</v>
      </c>
      <c r="B71" s="101"/>
      <c r="C71" s="9" t="s">
        <v>33</v>
      </c>
      <c r="D71" s="19">
        <v>11253</v>
      </c>
      <c r="E71" s="42"/>
      <c r="F71" s="41"/>
      <c r="G71" s="41"/>
    </row>
    <row r="72" spans="1:7" x14ac:dyDescent="0.2">
      <c r="A72" s="34" t="s">
        <v>23</v>
      </c>
      <c r="B72" s="37" t="s">
        <v>16</v>
      </c>
      <c r="C72" s="121" t="s">
        <v>48</v>
      </c>
      <c r="D72" s="38"/>
      <c r="E72" s="122"/>
      <c r="F72" s="45"/>
      <c r="G72" s="41"/>
    </row>
    <row r="73" spans="1:7" x14ac:dyDescent="0.2">
      <c r="A73" s="34"/>
      <c r="B73" s="37"/>
      <c r="C73" s="38" t="s">
        <v>9</v>
      </c>
      <c r="D73" s="93">
        <f>D74</f>
        <v>23716</v>
      </c>
      <c r="E73" s="122"/>
      <c r="F73" s="45"/>
      <c r="G73" s="41"/>
    </row>
    <row r="74" spans="1:7" ht="24" customHeight="1" x14ac:dyDescent="0.2">
      <c r="A74" s="33">
        <v>5200</v>
      </c>
      <c r="B74" s="37"/>
      <c r="C74" s="33" t="s">
        <v>49</v>
      </c>
      <c r="D74" s="38">
        <v>23716</v>
      </c>
      <c r="E74" s="140"/>
      <c r="F74" s="141"/>
      <c r="G74" s="41"/>
    </row>
    <row r="75" spans="1:7" s="119" customFormat="1" x14ac:dyDescent="0.2">
      <c r="A75" s="100" t="s">
        <v>31</v>
      </c>
      <c r="B75" s="101" t="s">
        <v>16</v>
      </c>
      <c r="C75" s="102" t="s">
        <v>107</v>
      </c>
      <c r="D75" s="19"/>
      <c r="E75" s="42"/>
      <c r="F75" s="118"/>
      <c r="G75" s="45"/>
    </row>
    <row r="76" spans="1:7" s="119" customFormat="1" x14ac:dyDescent="0.2">
      <c r="A76" s="100"/>
      <c r="B76" s="101"/>
      <c r="C76" s="19" t="s">
        <v>9</v>
      </c>
      <c r="D76" s="93">
        <f>D77</f>
        <v>2000</v>
      </c>
      <c r="E76" s="42"/>
      <c r="F76" s="118"/>
      <c r="G76" s="45"/>
    </row>
    <row r="77" spans="1:7" s="119" customFormat="1" x14ac:dyDescent="0.2">
      <c r="A77" s="9">
        <v>3200</v>
      </c>
      <c r="B77" s="101"/>
      <c r="C77" s="9" t="s">
        <v>45</v>
      </c>
      <c r="D77" s="19">
        <v>2000</v>
      </c>
      <c r="E77" s="42"/>
      <c r="F77" s="118"/>
      <c r="G77" s="45"/>
    </row>
    <row r="78" spans="1:7" x14ac:dyDescent="0.2">
      <c r="A78" s="103" t="s">
        <v>31</v>
      </c>
      <c r="B78" s="24" t="s">
        <v>16</v>
      </c>
      <c r="C78" s="23" t="s">
        <v>52</v>
      </c>
      <c r="D78" s="70"/>
      <c r="E78" s="42"/>
      <c r="F78" s="41"/>
      <c r="G78" s="41"/>
    </row>
    <row r="79" spans="1:7" x14ac:dyDescent="0.2">
      <c r="A79" s="12"/>
      <c r="B79" s="24"/>
      <c r="C79" s="19" t="s">
        <v>9</v>
      </c>
      <c r="D79" s="93">
        <f>D80</f>
        <v>250</v>
      </c>
      <c r="E79" s="138"/>
      <c r="F79" s="139"/>
      <c r="G79" s="41"/>
    </row>
    <row r="80" spans="1:7" x14ac:dyDescent="0.2">
      <c r="A80" s="9">
        <v>2200</v>
      </c>
      <c r="B80" s="16"/>
      <c r="C80" s="9" t="s">
        <v>28</v>
      </c>
      <c r="D80" s="19">
        <v>250</v>
      </c>
      <c r="E80" s="138"/>
      <c r="F80" s="139"/>
      <c r="G80" s="41"/>
    </row>
    <row r="81" spans="1:7" x14ac:dyDescent="0.2">
      <c r="A81" s="71" t="s">
        <v>27</v>
      </c>
      <c r="B81" s="16" t="s">
        <v>51</v>
      </c>
      <c r="C81" s="4" t="s">
        <v>56</v>
      </c>
      <c r="D81" s="19"/>
      <c r="E81" s="42"/>
      <c r="F81" s="41"/>
      <c r="G81" s="41"/>
    </row>
    <row r="82" spans="1:7" x14ac:dyDescent="0.2">
      <c r="A82" s="67"/>
      <c r="B82" s="68"/>
      <c r="C82" s="31" t="s">
        <v>9</v>
      </c>
      <c r="D82" s="91">
        <v>1584</v>
      </c>
      <c r="E82" s="42"/>
      <c r="F82" s="41"/>
      <c r="G82" s="41"/>
    </row>
    <row r="83" spans="1:7" x14ac:dyDescent="0.2">
      <c r="A83" s="16">
        <v>2300</v>
      </c>
      <c r="B83" s="16"/>
      <c r="C83" s="16" t="s">
        <v>76</v>
      </c>
      <c r="D83" s="84">
        <v>1584</v>
      </c>
      <c r="E83" s="44"/>
      <c r="F83" s="49"/>
      <c r="G83" s="41"/>
    </row>
    <row r="84" spans="1:7" x14ac:dyDescent="0.2">
      <c r="A84" s="81" t="s">
        <v>27</v>
      </c>
      <c r="B84" s="16" t="s">
        <v>77</v>
      </c>
      <c r="C84" s="30" t="s">
        <v>78</v>
      </c>
      <c r="D84" s="84"/>
      <c r="E84" s="41"/>
      <c r="G84" s="41"/>
    </row>
    <row r="85" spans="1:7" x14ac:dyDescent="0.2">
      <c r="A85" s="16"/>
      <c r="B85" s="16"/>
      <c r="C85" s="73" t="s">
        <v>9</v>
      </c>
      <c r="D85" s="75">
        <v>664</v>
      </c>
      <c r="E85" s="41"/>
      <c r="G85" s="41"/>
    </row>
    <row r="86" spans="1:7" x14ac:dyDescent="0.2">
      <c r="A86" s="16">
        <v>2300</v>
      </c>
      <c r="B86" s="16"/>
      <c r="C86" s="16" t="s">
        <v>76</v>
      </c>
      <c r="D86" s="84">
        <v>664</v>
      </c>
      <c r="E86" s="41"/>
      <c r="G86" s="41"/>
    </row>
    <row r="87" spans="1:7" s="97" customFormat="1" x14ac:dyDescent="0.2">
      <c r="A87" s="101" t="s">
        <v>27</v>
      </c>
      <c r="B87" s="101" t="s">
        <v>79</v>
      </c>
      <c r="C87" s="30" t="s">
        <v>80</v>
      </c>
      <c r="D87" s="84"/>
      <c r="E87" s="98"/>
      <c r="G87" s="98"/>
    </row>
    <row r="88" spans="1:7" s="97" customFormat="1" x14ac:dyDescent="0.2">
      <c r="A88" s="101"/>
      <c r="B88" s="101"/>
      <c r="C88" s="101" t="s">
        <v>9</v>
      </c>
      <c r="D88" s="105">
        <v>2096</v>
      </c>
      <c r="E88" s="98"/>
      <c r="G88" s="98"/>
    </row>
    <row r="89" spans="1:7" s="97" customFormat="1" x14ac:dyDescent="0.2">
      <c r="A89" s="101">
        <v>2300</v>
      </c>
      <c r="B89" s="101"/>
      <c r="C89" s="101" t="s">
        <v>76</v>
      </c>
      <c r="D89" s="84">
        <v>2096</v>
      </c>
      <c r="E89" s="98"/>
      <c r="G89" s="98"/>
    </row>
    <row r="90" spans="1:7" s="97" customFormat="1" x14ac:dyDescent="0.2">
      <c r="A90" s="101" t="s">
        <v>27</v>
      </c>
      <c r="B90" s="101" t="s">
        <v>40</v>
      </c>
      <c r="C90" s="30" t="s">
        <v>41</v>
      </c>
      <c r="D90" s="84"/>
      <c r="E90" s="98"/>
      <c r="G90" s="98"/>
    </row>
    <row r="91" spans="1:7" s="97" customFormat="1" x14ac:dyDescent="0.2">
      <c r="A91" s="101"/>
      <c r="B91" s="101"/>
      <c r="C91" s="101" t="s">
        <v>9</v>
      </c>
      <c r="D91" s="105">
        <v>2147</v>
      </c>
      <c r="E91" s="98"/>
      <c r="G91" s="98"/>
    </row>
    <row r="92" spans="1:7" s="97" customFormat="1" x14ac:dyDescent="0.2">
      <c r="A92" s="101">
        <v>2300</v>
      </c>
      <c r="B92" s="101"/>
      <c r="C92" s="101" t="s">
        <v>76</v>
      </c>
      <c r="D92" s="84">
        <v>2147</v>
      </c>
      <c r="E92" s="98"/>
      <c r="G92" s="98"/>
    </row>
    <row r="93" spans="1:7" s="97" customFormat="1" x14ac:dyDescent="0.2">
      <c r="A93" s="101" t="s">
        <v>27</v>
      </c>
      <c r="B93" s="101" t="s">
        <v>50</v>
      </c>
      <c r="C93" s="30" t="s">
        <v>54</v>
      </c>
      <c r="D93" s="84"/>
      <c r="E93" s="98"/>
      <c r="G93" s="98"/>
    </row>
    <row r="94" spans="1:7" s="97" customFormat="1" x14ac:dyDescent="0.2">
      <c r="A94" s="101"/>
      <c r="B94" s="101"/>
      <c r="C94" s="101" t="s">
        <v>9</v>
      </c>
      <c r="D94" s="105">
        <v>1892</v>
      </c>
      <c r="E94" s="98"/>
      <c r="G94" s="98"/>
    </row>
    <row r="95" spans="1:7" s="97" customFormat="1" x14ac:dyDescent="0.2">
      <c r="A95" s="101">
        <v>2300</v>
      </c>
      <c r="B95" s="101"/>
      <c r="C95" s="101" t="s">
        <v>76</v>
      </c>
      <c r="D95" s="84">
        <v>1892</v>
      </c>
      <c r="E95" s="98"/>
      <c r="G95" s="98"/>
    </row>
    <row r="96" spans="1:7" s="97" customFormat="1" x14ac:dyDescent="0.2">
      <c r="A96" s="101" t="s">
        <v>27</v>
      </c>
      <c r="B96" s="101" t="s">
        <v>29</v>
      </c>
      <c r="C96" s="30" t="s">
        <v>30</v>
      </c>
      <c r="D96" s="84"/>
      <c r="E96" s="98"/>
      <c r="G96" s="98"/>
    </row>
    <row r="97" spans="1:7" s="97" customFormat="1" x14ac:dyDescent="0.2">
      <c r="A97" s="101"/>
      <c r="B97" s="101"/>
      <c r="C97" s="101" t="s">
        <v>9</v>
      </c>
      <c r="D97" s="105">
        <v>2300</v>
      </c>
      <c r="E97" s="98"/>
      <c r="G97" s="98"/>
    </row>
    <row r="98" spans="1:7" s="97" customFormat="1" x14ac:dyDescent="0.2">
      <c r="A98" s="101">
        <v>2300</v>
      </c>
      <c r="B98" s="101"/>
      <c r="C98" s="101" t="s">
        <v>76</v>
      </c>
      <c r="D98" s="84">
        <v>2300</v>
      </c>
      <c r="E98" s="98"/>
      <c r="G98" s="98"/>
    </row>
    <row r="99" spans="1:7" s="97" customFormat="1" x14ac:dyDescent="0.2">
      <c r="A99" s="101" t="s">
        <v>27</v>
      </c>
      <c r="B99" s="101" t="s">
        <v>81</v>
      </c>
      <c r="C99" s="30" t="s">
        <v>82</v>
      </c>
      <c r="D99" s="84"/>
      <c r="E99" s="98"/>
      <c r="G99" s="98"/>
    </row>
    <row r="100" spans="1:7" s="97" customFormat="1" x14ac:dyDescent="0.2">
      <c r="A100" s="101"/>
      <c r="B100" s="101"/>
      <c r="C100" s="101" t="s">
        <v>9</v>
      </c>
      <c r="D100" s="105">
        <v>664</v>
      </c>
      <c r="E100" s="98"/>
      <c r="G100" s="98"/>
    </row>
    <row r="101" spans="1:7" s="97" customFormat="1" x14ac:dyDescent="0.2">
      <c r="A101" s="101">
        <v>2300</v>
      </c>
      <c r="B101" s="101"/>
      <c r="C101" s="101" t="s">
        <v>76</v>
      </c>
      <c r="D101" s="84">
        <v>664</v>
      </c>
      <c r="E101" s="98"/>
      <c r="G101" s="98"/>
    </row>
    <row r="102" spans="1:7" s="97" customFormat="1" x14ac:dyDescent="0.2">
      <c r="A102" s="101" t="s">
        <v>27</v>
      </c>
      <c r="B102" s="101" t="s">
        <v>37</v>
      </c>
      <c r="C102" s="30" t="s">
        <v>38</v>
      </c>
      <c r="D102" s="84"/>
      <c r="E102" s="98"/>
      <c r="G102" s="98"/>
    </row>
    <row r="103" spans="1:7" s="97" customFormat="1" x14ac:dyDescent="0.2">
      <c r="A103" s="101"/>
      <c r="B103" s="101"/>
      <c r="C103" s="101" t="s">
        <v>9</v>
      </c>
      <c r="D103" s="105">
        <v>1176</v>
      </c>
      <c r="E103" s="98"/>
      <c r="G103" s="98"/>
    </row>
    <row r="104" spans="1:7" s="97" customFormat="1" x14ac:dyDescent="0.2">
      <c r="A104" s="101">
        <v>2300</v>
      </c>
      <c r="B104" s="101"/>
      <c r="C104" s="101" t="s">
        <v>76</v>
      </c>
      <c r="D104" s="84">
        <v>1176</v>
      </c>
      <c r="E104" s="98"/>
      <c r="G104" s="98"/>
    </row>
    <row r="105" spans="1:7" s="97" customFormat="1" x14ac:dyDescent="0.2">
      <c r="A105" s="101" t="s">
        <v>27</v>
      </c>
      <c r="B105" s="101" t="s">
        <v>39</v>
      </c>
      <c r="C105" s="30" t="s">
        <v>83</v>
      </c>
      <c r="D105" s="84"/>
      <c r="E105" s="98"/>
      <c r="G105" s="98"/>
    </row>
    <row r="106" spans="1:7" s="97" customFormat="1" x14ac:dyDescent="0.2">
      <c r="A106" s="101"/>
      <c r="B106" s="101"/>
      <c r="C106" s="101" t="s">
        <v>9</v>
      </c>
      <c r="D106" s="105">
        <v>2351</v>
      </c>
      <c r="E106" s="98"/>
      <c r="G106" s="98"/>
    </row>
    <row r="107" spans="1:7" s="97" customFormat="1" x14ac:dyDescent="0.2">
      <c r="A107" s="101">
        <v>2300</v>
      </c>
      <c r="B107" s="101"/>
      <c r="C107" s="101" t="s">
        <v>76</v>
      </c>
      <c r="D107" s="84">
        <v>2351</v>
      </c>
      <c r="E107" s="98"/>
      <c r="G107" s="98"/>
    </row>
    <row r="108" spans="1:7" s="97" customFormat="1" x14ac:dyDescent="0.2">
      <c r="A108" s="101" t="s">
        <v>27</v>
      </c>
      <c r="B108" s="101" t="s">
        <v>35</v>
      </c>
      <c r="C108" s="30" t="s">
        <v>36</v>
      </c>
      <c r="D108" s="84"/>
      <c r="E108" s="98"/>
      <c r="G108" s="98"/>
    </row>
    <row r="109" spans="1:7" s="97" customFormat="1" x14ac:dyDescent="0.2">
      <c r="A109" s="101"/>
      <c r="B109" s="101"/>
      <c r="C109" s="101" t="s">
        <v>9</v>
      </c>
      <c r="D109" s="105">
        <v>1431</v>
      </c>
      <c r="E109" s="98"/>
      <c r="G109" s="98"/>
    </row>
    <row r="110" spans="1:7" s="97" customFormat="1" x14ac:dyDescent="0.2">
      <c r="A110" s="101">
        <v>2300</v>
      </c>
      <c r="B110" s="101"/>
      <c r="C110" s="101" t="s">
        <v>76</v>
      </c>
      <c r="D110" s="84">
        <v>1431</v>
      </c>
      <c r="E110" s="98"/>
      <c r="G110" s="98"/>
    </row>
    <row r="111" spans="1:7" s="97" customFormat="1" x14ac:dyDescent="0.2">
      <c r="A111" s="101" t="s">
        <v>27</v>
      </c>
      <c r="B111" s="101" t="s">
        <v>84</v>
      </c>
      <c r="C111" s="30" t="s">
        <v>42</v>
      </c>
      <c r="D111" s="84"/>
      <c r="E111" s="98"/>
      <c r="G111" s="98"/>
    </row>
    <row r="112" spans="1:7" s="97" customFormat="1" x14ac:dyDescent="0.2">
      <c r="A112" s="101"/>
      <c r="B112" s="101"/>
      <c r="C112" s="101" t="s">
        <v>9</v>
      </c>
      <c r="D112" s="105">
        <v>2403</v>
      </c>
      <c r="E112" s="98"/>
      <c r="G112" s="98"/>
    </row>
    <row r="113" spans="1:7" s="97" customFormat="1" x14ac:dyDescent="0.2">
      <c r="A113" s="101">
        <v>2300</v>
      </c>
      <c r="B113" s="101"/>
      <c r="C113" s="101" t="s">
        <v>76</v>
      </c>
      <c r="D113" s="84">
        <v>2403</v>
      </c>
      <c r="E113" s="98"/>
      <c r="G113" s="98"/>
    </row>
    <row r="114" spans="1:7" s="97" customFormat="1" x14ac:dyDescent="0.2">
      <c r="A114" s="101" t="s">
        <v>27</v>
      </c>
      <c r="B114" s="101" t="s">
        <v>85</v>
      </c>
      <c r="C114" s="30" t="s">
        <v>86</v>
      </c>
      <c r="D114" s="84"/>
      <c r="E114" s="98"/>
      <c r="G114" s="98"/>
    </row>
    <row r="115" spans="1:7" s="97" customFormat="1" x14ac:dyDescent="0.2">
      <c r="A115" s="101"/>
      <c r="B115" s="101"/>
      <c r="C115" s="101" t="s">
        <v>9</v>
      </c>
      <c r="D115" s="105">
        <v>767</v>
      </c>
      <c r="E115" s="98"/>
      <c r="G115" s="98"/>
    </row>
    <row r="116" spans="1:7" s="97" customFormat="1" x14ac:dyDescent="0.2">
      <c r="A116" s="101">
        <v>2300</v>
      </c>
      <c r="B116" s="101"/>
      <c r="C116" s="101" t="s">
        <v>76</v>
      </c>
      <c r="D116" s="84">
        <v>767</v>
      </c>
      <c r="E116" s="98"/>
      <c r="G116" s="98"/>
    </row>
    <row r="117" spans="1:7" s="97" customFormat="1" x14ac:dyDescent="0.2">
      <c r="A117" s="101" t="s">
        <v>87</v>
      </c>
      <c r="B117" s="101" t="s">
        <v>26</v>
      </c>
      <c r="C117" s="30" t="s">
        <v>88</v>
      </c>
      <c r="D117" s="84"/>
      <c r="E117" s="98"/>
      <c r="G117" s="98"/>
    </row>
    <row r="118" spans="1:7" s="97" customFormat="1" x14ac:dyDescent="0.2">
      <c r="A118" s="101"/>
      <c r="B118" s="101"/>
      <c r="C118" s="101" t="s">
        <v>9</v>
      </c>
      <c r="D118" s="105">
        <v>15949</v>
      </c>
      <c r="E118" s="98"/>
      <c r="G118" s="98"/>
    </row>
    <row r="119" spans="1:7" s="97" customFormat="1" x14ac:dyDescent="0.2">
      <c r="A119" s="101">
        <v>2300</v>
      </c>
      <c r="B119" s="101"/>
      <c r="C119" s="101" t="s">
        <v>76</v>
      </c>
      <c r="D119" s="84">
        <v>15949</v>
      </c>
      <c r="E119" s="98"/>
      <c r="G119" s="98"/>
    </row>
    <row r="120" spans="1:7" s="97" customFormat="1" ht="25.5" x14ac:dyDescent="0.2">
      <c r="A120" s="101" t="s">
        <v>87</v>
      </c>
      <c r="B120" s="101" t="s">
        <v>16</v>
      </c>
      <c r="C120" s="102" t="s">
        <v>89</v>
      </c>
      <c r="D120" s="84"/>
      <c r="E120" s="98"/>
      <c r="G120" s="98"/>
    </row>
    <row r="121" spans="1:7" s="97" customFormat="1" x14ac:dyDescent="0.2">
      <c r="A121" s="101"/>
      <c r="B121" s="101"/>
      <c r="C121" s="101" t="s">
        <v>9</v>
      </c>
      <c r="D121" s="105">
        <v>256</v>
      </c>
      <c r="E121" s="98"/>
      <c r="G121" s="98"/>
    </row>
    <row r="122" spans="1:7" s="97" customFormat="1" x14ac:dyDescent="0.2">
      <c r="A122" s="101">
        <v>3200</v>
      </c>
      <c r="B122" s="101"/>
      <c r="C122" s="101" t="s">
        <v>90</v>
      </c>
      <c r="D122" s="84">
        <v>256</v>
      </c>
      <c r="E122" s="98"/>
      <c r="G122" s="98"/>
    </row>
    <row r="123" spans="1:7" s="97" customFormat="1" ht="25.5" x14ac:dyDescent="0.2">
      <c r="A123" s="101" t="s">
        <v>87</v>
      </c>
      <c r="B123" s="101" t="s">
        <v>26</v>
      </c>
      <c r="C123" s="102" t="s">
        <v>91</v>
      </c>
      <c r="D123" s="84"/>
      <c r="E123" s="98"/>
      <c r="G123" s="98"/>
    </row>
    <row r="124" spans="1:7" s="97" customFormat="1" x14ac:dyDescent="0.2">
      <c r="A124" s="101"/>
      <c r="B124" s="101"/>
      <c r="C124" s="101" t="s">
        <v>9</v>
      </c>
      <c r="D124" s="105">
        <v>5368</v>
      </c>
      <c r="E124" s="98"/>
      <c r="G124" s="98"/>
    </row>
    <row r="125" spans="1:7" s="97" customFormat="1" x14ac:dyDescent="0.2">
      <c r="A125" s="101">
        <v>2300</v>
      </c>
      <c r="B125" s="101"/>
      <c r="C125" s="101" t="s">
        <v>76</v>
      </c>
      <c r="D125" s="84">
        <v>5368</v>
      </c>
      <c r="E125" s="98"/>
      <c r="G125" s="98"/>
    </row>
    <row r="126" spans="1:7" s="97" customFormat="1" ht="27.75" customHeight="1" x14ac:dyDescent="0.2">
      <c r="A126" s="110" t="s">
        <v>92</v>
      </c>
      <c r="B126" s="101" t="s">
        <v>16</v>
      </c>
      <c r="C126" s="102" t="s">
        <v>93</v>
      </c>
      <c r="D126" s="84"/>
      <c r="E126" s="98"/>
      <c r="G126" s="98"/>
    </row>
    <row r="127" spans="1:7" s="97" customFormat="1" x14ac:dyDescent="0.2">
      <c r="A127" s="101"/>
      <c r="B127" s="101"/>
      <c r="C127" s="101" t="s">
        <v>9</v>
      </c>
      <c r="D127" s="105">
        <f>D128</f>
        <v>4263</v>
      </c>
      <c r="E127" s="98"/>
      <c r="G127" s="98"/>
    </row>
    <row r="128" spans="1:7" s="97" customFormat="1" ht="21" customHeight="1" x14ac:dyDescent="0.2">
      <c r="A128" s="101">
        <v>3200</v>
      </c>
      <c r="B128" s="101"/>
      <c r="C128" s="101" t="s">
        <v>90</v>
      </c>
      <c r="D128" s="84">
        <v>4263</v>
      </c>
      <c r="E128" s="142"/>
      <c r="F128" s="146"/>
      <c r="G128" s="98"/>
    </row>
    <row r="129" spans="1:7" s="97" customFormat="1" ht="25.5" x14ac:dyDescent="0.2">
      <c r="A129" s="113" t="s">
        <v>97</v>
      </c>
      <c r="B129" s="37" t="s">
        <v>51</v>
      </c>
      <c r="C129" s="28" t="s">
        <v>98</v>
      </c>
      <c r="D129" s="29"/>
      <c r="E129" s="112"/>
      <c r="F129" s="111"/>
      <c r="G129" s="98"/>
    </row>
    <row r="130" spans="1:7" s="97" customFormat="1" x14ac:dyDescent="0.2">
      <c r="A130" s="34"/>
      <c r="B130" s="62"/>
      <c r="C130" s="38" t="s">
        <v>9</v>
      </c>
      <c r="D130" s="114">
        <v>12632</v>
      </c>
      <c r="E130" s="112"/>
      <c r="F130" s="111"/>
      <c r="G130" s="98"/>
    </row>
    <row r="131" spans="1:7" s="97" customFormat="1" x14ac:dyDescent="0.2">
      <c r="A131" s="29">
        <v>6000</v>
      </c>
      <c r="B131" s="33"/>
      <c r="C131" s="33" t="s">
        <v>99</v>
      </c>
      <c r="D131" s="29">
        <v>12632</v>
      </c>
      <c r="E131" s="112"/>
      <c r="F131" s="111"/>
      <c r="G131" s="98"/>
    </row>
    <row r="132" spans="1:7" s="97" customFormat="1" ht="25.5" x14ac:dyDescent="0.2">
      <c r="A132" s="113" t="s">
        <v>97</v>
      </c>
      <c r="B132" s="37" t="s">
        <v>79</v>
      </c>
      <c r="C132" s="28" t="s">
        <v>98</v>
      </c>
      <c r="D132" s="29"/>
      <c r="E132" s="112"/>
      <c r="F132" s="111"/>
      <c r="G132" s="98"/>
    </row>
    <row r="133" spans="1:7" s="97" customFormat="1" x14ac:dyDescent="0.2">
      <c r="A133" s="34"/>
      <c r="B133" s="62"/>
      <c r="C133" s="38" t="s">
        <v>9</v>
      </c>
      <c r="D133" s="114">
        <v>5000</v>
      </c>
      <c r="E133" s="112"/>
      <c r="F133" s="111"/>
      <c r="G133" s="98"/>
    </row>
    <row r="134" spans="1:7" s="97" customFormat="1" x14ac:dyDescent="0.2">
      <c r="A134" s="29">
        <v>6000</v>
      </c>
      <c r="B134" s="33"/>
      <c r="C134" s="33" t="s">
        <v>99</v>
      </c>
      <c r="D134" s="29">
        <v>5000</v>
      </c>
      <c r="E134" s="112"/>
      <c r="F134" s="111"/>
      <c r="G134" s="98"/>
    </row>
    <row r="135" spans="1:7" s="97" customFormat="1" ht="25.5" x14ac:dyDescent="0.2">
      <c r="A135" s="113" t="s">
        <v>97</v>
      </c>
      <c r="B135" s="37" t="s">
        <v>40</v>
      </c>
      <c r="C135" s="28" t="s">
        <v>98</v>
      </c>
      <c r="D135" s="29"/>
      <c r="E135" s="112"/>
      <c r="F135" s="111"/>
      <c r="G135" s="98"/>
    </row>
    <row r="136" spans="1:7" s="97" customFormat="1" x14ac:dyDescent="0.2">
      <c r="A136" s="34"/>
      <c r="B136" s="62"/>
      <c r="C136" s="38" t="s">
        <v>9</v>
      </c>
      <c r="D136" s="114">
        <v>14000</v>
      </c>
      <c r="E136" s="112"/>
      <c r="F136" s="111"/>
      <c r="G136" s="98"/>
    </row>
    <row r="137" spans="1:7" s="97" customFormat="1" x14ac:dyDescent="0.2">
      <c r="A137" s="29">
        <v>6000</v>
      </c>
      <c r="B137" s="33"/>
      <c r="C137" s="33" t="s">
        <v>99</v>
      </c>
      <c r="D137" s="29">
        <v>14000</v>
      </c>
      <c r="E137" s="112"/>
      <c r="F137" s="111"/>
      <c r="G137" s="98"/>
    </row>
    <row r="138" spans="1:7" s="97" customFormat="1" ht="25.5" x14ac:dyDescent="0.2">
      <c r="A138" s="113" t="s">
        <v>97</v>
      </c>
      <c r="B138" s="37" t="s">
        <v>50</v>
      </c>
      <c r="C138" s="28" t="s">
        <v>98</v>
      </c>
      <c r="D138" s="29"/>
      <c r="E138" s="112"/>
      <c r="F138" s="111"/>
      <c r="G138" s="98"/>
    </row>
    <row r="139" spans="1:7" s="97" customFormat="1" x14ac:dyDescent="0.2">
      <c r="A139" s="34"/>
      <c r="B139" s="62"/>
      <c r="C139" s="38" t="s">
        <v>9</v>
      </c>
      <c r="D139" s="114">
        <v>6000</v>
      </c>
      <c r="E139" s="112"/>
      <c r="F139" s="111"/>
      <c r="G139" s="98"/>
    </row>
    <row r="140" spans="1:7" s="97" customFormat="1" x14ac:dyDescent="0.2">
      <c r="A140" s="29">
        <v>6000</v>
      </c>
      <c r="B140" s="33"/>
      <c r="C140" s="33" t="s">
        <v>99</v>
      </c>
      <c r="D140" s="29">
        <v>6000</v>
      </c>
      <c r="E140" s="112"/>
      <c r="F140" s="111"/>
      <c r="G140" s="98"/>
    </row>
    <row r="141" spans="1:7" s="97" customFormat="1" ht="25.5" x14ac:dyDescent="0.2">
      <c r="A141" s="113" t="s">
        <v>97</v>
      </c>
      <c r="B141" s="37" t="s">
        <v>29</v>
      </c>
      <c r="C141" s="28" t="s">
        <v>98</v>
      </c>
      <c r="D141" s="29"/>
      <c r="E141" s="112"/>
      <c r="F141" s="111"/>
      <c r="G141" s="98"/>
    </row>
    <row r="142" spans="1:7" s="97" customFormat="1" x14ac:dyDescent="0.2">
      <c r="A142" s="34"/>
      <c r="B142" s="62"/>
      <c r="C142" s="38" t="s">
        <v>9</v>
      </c>
      <c r="D142" s="114">
        <v>12764</v>
      </c>
      <c r="E142" s="112"/>
      <c r="F142" s="111"/>
      <c r="G142" s="98"/>
    </row>
    <row r="143" spans="1:7" s="97" customFormat="1" x14ac:dyDescent="0.2">
      <c r="A143" s="29">
        <v>6000</v>
      </c>
      <c r="B143" s="33"/>
      <c r="C143" s="33" t="s">
        <v>99</v>
      </c>
      <c r="D143" s="29">
        <v>12764</v>
      </c>
      <c r="E143" s="112"/>
      <c r="F143" s="111"/>
      <c r="G143" s="98"/>
    </row>
    <row r="144" spans="1:7" s="97" customFormat="1" ht="25.5" x14ac:dyDescent="0.2">
      <c r="A144" s="113" t="s">
        <v>97</v>
      </c>
      <c r="B144" s="37" t="s">
        <v>81</v>
      </c>
      <c r="C144" s="28" t="s">
        <v>98</v>
      </c>
      <c r="D144" s="29"/>
      <c r="E144" s="112"/>
      <c r="F144" s="111"/>
      <c r="G144" s="98"/>
    </row>
    <row r="145" spans="1:7" s="97" customFormat="1" x14ac:dyDescent="0.2">
      <c r="A145" s="34"/>
      <c r="B145" s="62"/>
      <c r="C145" s="38" t="s">
        <v>9</v>
      </c>
      <c r="D145" s="114">
        <v>3500</v>
      </c>
      <c r="E145" s="112"/>
      <c r="F145" s="111"/>
      <c r="G145" s="98"/>
    </row>
    <row r="146" spans="1:7" s="97" customFormat="1" x14ac:dyDescent="0.2">
      <c r="A146" s="29">
        <v>6000</v>
      </c>
      <c r="B146" s="33"/>
      <c r="C146" s="33" t="s">
        <v>99</v>
      </c>
      <c r="D146" s="29">
        <v>3500</v>
      </c>
      <c r="E146" s="112"/>
      <c r="F146" s="111"/>
      <c r="G146" s="98"/>
    </row>
    <row r="147" spans="1:7" s="97" customFormat="1" ht="25.5" x14ac:dyDescent="0.2">
      <c r="A147" s="113" t="s">
        <v>97</v>
      </c>
      <c r="B147" s="37" t="s">
        <v>37</v>
      </c>
      <c r="C147" s="28" t="s">
        <v>98</v>
      </c>
      <c r="D147" s="29"/>
      <c r="E147" s="112"/>
      <c r="F147" s="111"/>
      <c r="G147" s="98"/>
    </row>
    <row r="148" spans="1:7" s="97" customFormat="1" x14ac:dyDescent="0.2">
      <c r="A148" s="34"/>
      <c r="B148" s="62"/>
      <c r="C148" s="38" t="s">
        <v>9</v>
      </c>
      <c r="D148" s="114">
        <v>9000</v>
      </c>
      <c r="E148" s="112"/>
      <c r="F148" s="111"/>
      <c r="G148" s="98"/>
    </row>
    <row r="149" spans="1:7" s="97" customFormat="1" x14ac:dyDescent="0.2">
      <c r="A149" s="29">
        <v>6000</v>
      </c>
      <c r="B149" s="33"/>
      <c r="C149" s="33" t="s">
        <v>99</v>
      </c>
      <c r="D149" s="29">
        <v>9000</v>
      </c>
      <c r="E149" s="112"/>
      <c r="F149" s="111"/>
      <c r="G149" s="98"/>
    </row>
    <row r="150" spans="1:7" s="97" customFormat="1" ht="25.5" x14ac:dyDescent="0.2">
      <c r="A150" s="113" t="s">
        <v>97</v>
      </c>
      <c r="B150" s="37" t="s">
        <v>39</v>
      </c>
      <c r="C150" s="28" t="s">
        <v>98</v>
      </c>
      <c r="D150" s="29"/>
      <c r="E150" s="112"/>
      <c r="F150" s="111"/>
      <c r="G150" s="98"/>
    </row>
    <row r="151" spans="1:7" s="97" customFormat="1" x14ac:dyDescent="0.2">
      <c r="A151" s="34"/>
      <c r="B151" s="62"/>
      <c r="C151" s="38" t="s">
        <v>9</v>
      </c>
      <c r="D151" s="114">
        <v>6500</v>
      </c>
      <c r="E151" s="112"/>
      <c r="F151" s="111"/>
      <c r="G151" s="98"/>
    </row>
    <row r="152" spans="1:7" s="97" customFormat="1" x14ac:dyDescent="0.2">
      <c r="A152" s="29">
        <v>6000</v>
      </c>
      <c r="B152" s="33"/>
      <c r="C152" s="33" t="s">
        <v>99</v>
      </c>
      <c r="D152" s="29">
        <v>6500</v>
      </c>
      <c r="E152" s="112"/>
      <c r="F152" s="111"/>
      <c r="G152" s="98"/>
    </row>
    <row r="153" spans="1:7" s="97" customFormat="1" ht="25.5" x14ac:dyDescent="0.2">
      <c r="A153" s="113" t="s">
        <v>97</v>
      </c>
      <c r="B153" s="37" t="s">
        <v>100</v>
      </c>
      <c r="C153" s="28" t="s">
        <v>98</v>
      </c>
      <c r="D153" s="29"/>
      <c r="E153" s="112"/>
      <c r="F153" s="111"/>
      <c r="G153" s="98"/>
    </row>
    <row r="154" spans="1:7" s="97" customFormat="1" x14ac:dyDescent="0.2">
      <c r="A154" s="34"/>
      <c r="B154" s="62"/>
      <c r="C154" s="38" t="s">
        <v>9</v>
      </c>
      <c r="D154" s="114">
        <v>14000</v>
      </c>
      <c r="E154" s="112"/>
      <c r="F154" s="111"/>
      <c r="G154" s="98"/>
    </row>
    <row r="155" spans="1:7" s="97" customFormat="1" x14ac:dyDescent="0.2">
      <c r="A155" s="29">
        <v>6000</v>
      </c>
      <c r="B155" s="33"/>
      <c r="C155" s="33" t="s">
        <v>99</v>
      </c>
      <c r="D155" s="29">
        <v>14000</v>
      </c>
      <c r="E155" s="112"/>
      <c r="F155" s="111"/>
      <c r="G155" s="98"/>
    </row>
    <row r="156" spans="1:7" s="97" customFormat="1" ht="25.5" x14ac:dyDescent="0.2">
      <c r="A156" s="113" t="s">
        <v>97</v>
      </c>
      <c r="B156" s="37" t="s">
        <v>77</v>
      </c>
      <c r="C156" s="28" t="s">
        <v>98</v>
      </c>
      <c r="D156" s="29"/>
      <c r="E156" s="112"/>
      <c r="F156" s="111"/>
      <c r="G156" s="98"/>
    </row>
    <row r="157" spans="1:7" s="97" customFormat="1" x14ac:dyDescent="0.2">
      <c r="A157" s="34"/>
      <c r="B157" s="62"/>
      <c r="C157" s="38" t="s">
        <v>9</v>
      </c>
      <c r="D157" s="114">
        <v>7500</v>
      </c>
      <c r="E157" s="112"/>
      <c r="F157" s="111"/>
      <c r="G157" s="98"/>
    </row>
    <row r="158" spans="1:7" s="97" customFormat="1" x14ac:dyDescent="0.2">
      <c r="A158" s="29">
        <v>6000</v>
      </c>
      <c r="B158" s="33"/>
      <c r="C158" s="33" t="s">
        <v>99</v>
      </c>
      <c r="D158" s="29">
        <v>7500</v>
      </c>
      <c r="E158" s="112"/>
      <c r="F158" s="111"/>
      <c r="G158" s="98"/>
    </row>
    <row r="159" spans="1:7" s="97" customFormat="1" ht="25.5" x14ac:dyDescent="0.2">
      <c r="A159" s="113" t="s">
        <v>97</v>
      </c>
      <c r="B159" s="37" t="s">
        <v>101</v>
      </c>
      <c r="C159" s="28" t="s">
        <v>98</v>
      </c>
      <c r="D159" s="29"/>
      <c r="E159" s="112"/>
      <c r="F159" s="111"/>
      <c r="G159" s="98"/>
    </row>
    <row r="160" spans="1:7" s="97" customFormat="1" x14ac:dyDescent="0.2">
      <c r="A160" s="34"/>
      <c r="B160" s="62"/>
      <c r="C160" s="38" t="s">
        <v>9</v>
      </c>
      <c r="D160" s="114">
        <v>29600</v>
      </c>
      <c r="E160" s="112"/>
      <c r="F160" s="111"/>
      <c r="G160" s="98"/>
    </row>
    <row r="161" spans="1:7" s="97" customFormat="1" x14ac:dyDescent="0.2">
      <c r="A161" s="29">
        <v>6000</v>
      </c>
      <c r="B161" s="33"/>
      <c r="C161" s="33" t="s">
        <v>99</v>
      </c>
      <c r="D161" s="29">
        <v>29600</v>
      </c>
      <c r="E161" s="112"/>
      <c r="F161" s="111"/>
      <c r="G161" s="98"/>
    </row>
    <row r="162" spans="1:7" s="97" customFormat="1" ht="25.5" x14ac:dyDescent="0.2">
      <c r="A162" s="113" t="s">
        <v>97</v>
      </c>
      <c r="B162" s="37" t="s">
        <v>85</v>
      </c>
      <c r="C162" s="28" t="s">
        <v>98</v>
      </c>
      <c r="D162" s="29"/>
      <c r="E162" s="112"/>
      <c r="F162" s="111"/>
      <c r="G162" s="98"/>
    </row>
    <row r="163" spans="1:7" s="97" customFormat="1" x14ac:dyDescent="0.2">
      <c r="A163" s="34"/>
      <c r="B163" s="62"/>
      <c r="C163" s="38" t="s">
        <v>9</v>
      </c>
      <c r="D163" s="114">
        <v>5500</v>
      </c>
      <c r="E163" s="112"/>
      <c r="F163" s="111"/>
      <c r="G163" s="98"/>
    </row>
    <row r="164" spans="1:7" s="97" customFormat="1" x14ac:dyDescent="0.2">
      <c r="A164" s="29">
        <v>6000</v>
      </c>
      <c r="B164" s="33"/>
      <c r="C164" s="33" t="s">
        <v>99</v>
      </c>
      <c r="D164" s="29">
        <v>5500</v>
      </c>
      <c r="E164" s="112"/>
      <c r="F164" s="111"/>
      <c r="G164" s="98"/>
    </row>
    <row r="165" spans="1:7" s="97" customFormat="1" ht="25.5" x14ac:dyDescent="0.2">
      <c r="A165" s="113" t="s">
        <v>97</v>
      </c>
      <c r="B165" s="37" t="s">
        <v>102</v>
      </c>
      <c r="C165" s="28" t="s">
        <v>98</v>
      </c>
      <c r="D165" s="29"/>
      <c r="E165" s="112"/>
      <c r="F165" s="111"/>
      <c r="G165" s="98"/>
    </row>
    <row r="166" spans="1:7" s="97" customFormat="1" x14ac:dyDescent="0.2">
      <c r="A166" s="34"/>
      <c r="B166" s="62"/>
      <c r="C166" s="38" t="s">
        <v>9</v>
      </c>
      <c r="D166" s="114">
        <v>3500</v>
      </c>
      <c r="E166" s="112"/>
      <c r="F166" s="111"/>
      <c r="G166" s="98"/>
    </row>
    <row r="167" spans="1:7" s="97" customFormat="1" x14ac:dyDescent="0.2">
      <c r="A167" s="29">
        <v>6000</v>
      </c>
      <c r="B167" s="33"/>
      <c r="C167" s="33" t="s">
        <v>99</v>
      </c>
      <c r="D167" s="29">
        <v>3500</v>
      </c>
      <c r="E167" s="112"/>
      <c r="F167" s="111"/>
      <c r="G167" s="98"/>
    </row>
    <row r="168" spans="1:7" s="97" customFormat="1" ht="25.5" x14ac:dyDescent="0.2">
      <c r="A168" s="113" t="s">
        <v>97</v>
      </c>
      <c r="B168" s="37" t="s">
        <v>103</v>
      </c>
      <c r="C168" s="28" t="s">
        <v>98</v>
      </c>
      <c r="D168" s="29"/>
      <c r="E168" s="112"/>
      <c r="F168" s="111"/>
      <c r="G168" s="98"/>
    </row>
    <row r="169" spans="1:7" s="97" customFormat="1" x14ac:dyDescent="0.2">
      <c r="A169" s="34"/>
      <c r="B169" s="62"/>
      <c r="C169" s="38" t="s">
        <v>9</v>
      </c>
      <c r="D169" s="114">
        <v>10776</v>
      </c>
      <c r="E169" s="112"/>
      <c r="F169" s="111"/>
      <c r="G169" s="98"/>
    </row>
    <row r="170" spans="1:7" s="97" customFormat="1" x14ac:dyDescent="0.2">
      <c r="A170" s="29">
        <v>6000</v>
      </c>
      <c r="B170" s="33"/>
      <c r="C170" s="33" t="s">
        <v>99</v>
      </c>
      <c r="D170" s="29">
        <v>10776</v>
      </c>
      <c r="E170" s="112"/>
      <c r="F170" s="111"/>
      <c r="G170" s="98"/>
    </row>
    <row r="171" spans="1:7" s="97" customFormat="1" ht="15.75" customHeight="1" x14ac:dyDescent="0.2">
      <c r="A171" s="124" t="s">
        <v>113</v>
      </c>
      <c r="B171" s="33" t="s">
        <v>16</v>
      </c>
      <c r="C171" s="125" t="s">
        <v>114</v>
      </c>
      <c r="D171" s="29"/>
      <c r="E171" s="112"/>
      <c r="F171" s="117"/>
      <c r="G171" s="98"/>
    </row>
    <row r="172" spans="1:7" s="97" customFormat="1" x14ac:dyDescent="0.2">
      <c r="A172" s="34"/>
      <c r="B172" s="62"/>
      <c r="C172" s="38" t="s">
        <v>9</v>
      </c>
      <c r="D172" s="114">
        <v>10776</v>
      </c>
      <c r="E172" s="112"/>
      <c r="F172" s="117"/>
      <c r="G172" s="98"/>
    </row>
    <row r="173" spans="1:7" s="97" customFormat="1" x14ac:dyDescent="0.2">
      <c r="A173" s="29">
        <v>6000</v>
      </c>
      <c r="B173" s="33"/>
      <c r="C173" s="33" t="s">
        <v>99</v>
      </c>
      <c r="D173" s="29">
        <v>10776</v>
      </c>
      <c r="E173" s="112"/>
      <c r="F173" s="117"/>
      <c r="G173" s="98"/>
    </row>
    <row r="174" spans="1:7" s="97" customFormat="1" x14ac:dyDescent="0.2">
      <c r="A174" s="110" t="s">
        <v>108</v>
      </c>
      <c r="B174" s="101" t="s">
        <v>26</v>
      </c>
      <c r="C174" s="28" t="s">
        <v>109</v>
      </c>
      <c r="D174" s="84"/>
      <c r="E174" s="112"/>
      <c r="F174" s="111"/>
      <c r="G174" s="98"/>
    </row>
    <row r="175" spans="1:7" s="97" customFormat="1" x14ac:dyDescent="0.2">
      <c r="A175" s="34"/>
      <c r="B175" s="62"/>
      <c r="C175" s="38" t="s">
        <v>9</v>
      </c>
      <c r="D175" s="114">
        <f>SUM(D176:D178)</f>
        <v>1180</v>
      </c>
      <c r="E175" s="112"/>
      <c r="F175" s="111"/>
      <c r="G175" s="98"/>
    </row>
    <row r="176" spans="1:7" s="97" customFormat="1" ht="24" customHeight="1" x14ac:dyDescent="0.2">
      <c r="A176" s="101">
        <v>2200</v>
      </c>
      <c r="B176" s="101"/>
      <c r="C176" s="101" t="s">
        <v>28</v>
      </c>
      <c r="D176" s="84">
        <v>700</v>
      </c>
      <c r="E176" s="142"/>
      <c r="F176" s="143"/>
      <c r="G176" s="98"/>
    </row>
    <row r="177" spans="1:7" s="97" customFormat="1" x14ac:dyDescent="0.2">
      <c r="A177" s="101">
        <v>1100</v>
      </c>
      <c r="B177" s="101"/>
      <c r="C177" s="101" t="s">
        <v>110</v>
      </c>
      <c r="D177" s="84">
        <v>457</v>
      </c>
      <c r="E177" s="142"/>
      <c r="F177" s="143"/>
      <c r="G177" s="98"/>
    </row>
    <row r="178" spans="1:7" s="97" customFormat="1" x14ac:dyDescent="0.2">
      <c r="A178" s="101">
        <v>1200</v>
      </c>
      <c r="B178" s="101"/>
      <c r="C178" s="101" t="s">
        <v>111</v>
      </c>
      <c r="D178" s="84">
        <v>23</v>
      </c>
      <c r="E178" s="142"/>
      <c r="F178" s="143"/>
      <c r="G178" s="98"/>
    </row>
    <row r="179" spans="1:7" s="97" customFormat="1" x14ac:dyDescent="0.2">
      <c r="A179" s="110" t="s">
        <v>57</v>
      </c>
      <c r="B179" s="101" t="s">
        <v>26</v>
      </c>
      <c r="C179" s="28" t="s">
        <v>112</v>
      </c>
      <c r="D179" s="84"/>
      <c r="E179" s="112"/>
      <c r="F179" s="111"/>
      <c r="G179" s="98"/>
    </row>
    <row r="180" spans="1:7" s="97" customFormat="1" x14ac:dyDescent="0.2">
      <c r="A180" s="34"/>
      <c r="B180" s="62"/>
      <c r="C180" s="38" t="s">
        <v>9</v>
      </c>
      <c r="D180" s="114">
        <f>SUM(D181:D182)</f>
        <v>1134</v>
      </c>
      <c r="E180" s="112"/>
      <c r="F180" s="111"/>
      <c r="G180" s="98"/>
    </row>
    <row r="181" spans="1:7" s="97" customFormat="1" x14ac:dyDescent="0.2">
      <c r="A181" s="101">
        <v>1100</v>
      </c>
      <c r="B181" s="101"/>
      <c r="C181" s="101" t="s">
        <v>110</v>
      </c>
      <c r="D181" s="84">
        <v>914</v>
      </c>
      <c r="E181" s="149"/>
      <c r="F181" s="111"/>
      <c r="G181" s="98"/>
    </row>
    <row r="182" spans="1:7" s="97" customFormat="1" x14ac:dyDescent="0.2">
      <c r="A182" s="101">
        <v>1200</v>
      </c>
      <c r="B182" s="101"/>
      <c r="C182" s="101" t="s">
        <v>111</v>
      </c>
      <c r="D182" s="84">
        <v>220</v>
      </c>
      <c r="E182" s="149"/>
      <c r="F182" s="111"/>
      <c r="G182" s="98"/>
    </row>
    <row r="183" spans="1:7" s="97" customFormat="1" x14ac:dyDescent="0.2">
      <c r="A183" s="124" t="s">
        <v>43</v>
      </c>
      <c r="B183" s="33" t="s">
        <v>16</v>
      </c>
      <c r="C183" s="125" t="s">
        <v>115</v>
      </c>
      <c r="D183" s="29"/>
      <c r="E183" s="112"/>
      <c r="F183" s="111"/>
      <c r="G183" s="98"/>
    </row>
    <row r="184" spans="1:7" s="97" customFormat="1" x14ac:dyDescent="0.2">
      <c r="A184" s="34"/>
      <c r="B184" s="62"/>
      <c r="C184" s="38" t="s">
        <v>9</v>
      </c>
      <c r="D184" s="114">
        <f>D185</f>
        <v>210</v>
      </c>
      <c r="E184" s="98"/>
      <c r="G184" s="98"/>
    </row>
    <row r="185" spans="1:7" s="97" customFormat="1" x14ac:dyDescent="0.2">
      <c r="A185" s="29">
        <v>3200</v>
      </c>
      <c r="B185" s="33"/>
      <c r="C185" s="33" t="s">
        <v>45</v>
      </c>
      <c r="D185" s="29">
        <v>210</v>
      </c>
      <c r="E185" s="98"/>
      <c r="G185" s="98"/>
    </row>
    <row r="186" spans="1:7" s="97" customFormat="1" x14ac:dyDescent="0.2">
      <c r="A186" s="124" t="s">
        <v>108</v>
      </c>
      <c r="B186" s="33" t="s">
        <v>26</v>
      </c>
      <c r="C186" s="125" t="s">
        <v>116</v>
      </c>
      <c r="D186" s="29"/>
      <c r="E186" s="120"/>
      <c r="G186" s="98"/>
    </row>
    <row r="187" spans="1:7" s="97" customFormat="1" x14ac:dyDescent="0.2">
      <c r="A187" s="34"/>
      <c r="B187" s="62"/>
      <c r="C187" s="38" t="s">
        <v>9</v>
      </c>
      <c r="D187" s="114">
        <f>D188</f>
        <v>11090</v>
      </c>
      <c r="E187" s="98"/>
      <c r="G187" s="98"/>
    </row>
    <row r="188" spans="1:7" s="97" customFormat="1" x14ac:dyDescent="0.2">
      <c r="A188" s="29">
        <v>5200</v>
      </c>
      <c r="B188" s="33"/>
      <c r="C188" s="33" t="s">
        <v>49</v>
      </c>
      <c r="D188" s="29">
        <v>11090</v>
      </c>
      <c r="E188" s="98"/>
      <c r="G188" s="98"/>
    </row>
    <row r="189" spans="1:7" s="97" customFormat="1" ht="15.75" customHeight="1" x14ac:dyDescent="0.2">
      <c r="A189" s="110" t="s">
        <v>57</v>
      </c>
      <c r="B189" s="101" t="s">
        <v>26</v>
      </c>
      <c r="C189" s="28" t="s">
        <v>112</v>
      </c>
      <c r="D189" s="84"/>
      <c r="E189" s="108"/>
      <c r="F189" s="126"/>
      <c r="G189" s="98"/>
    </row>
    <row r="190" spans="1:7" s="97" customFormat="1" ht="15" customHeight="1" x14ac:dyDescent="0.2">
      <c r="A190" s="34"/>
      <c r="B190" s="62"/>
      <c r="C190" s="38" t="s">
        <v>9</v>
      </c>
      <c r="D190" s="114">
        <f>SUM(D191)</f>
        <v>350</v>
      </c>
      <c r="E190" s="142"/>
      <c r="F190" s="143"/>
      <c r="G190" s="98"/>
    </row>
    <row r="191" spans="1:7" s="97" customFormat="1" x14ac:dyDescent="0.2">
      <c r="A191" s="101">
        <v>2200</v>
      </c>
      <c r="B191" s="101"/>
      <c r="C191" s="101" t="s">
        <v>28</v>
      </c>
      <c r="D191" s="84">
        <v>350</v>
      </c>
      <c r="E191" s="142"/>
      <c r="F191" s="143"/>
      <c r="G191" s="98"/>
    </row>
    <row r="192" spans="1:7" s="97" customFormat="1" ht="16.5" customHeight="1" x14ac:dyDescent="0.2">
      <c r="A192" s="110" t="s">
        <v>31</v>
      </c>
      <c r="B192" s="101" t="s">
        <v>26</v>
      </c>
      <c r="C192" s="28" t="s">
        <v>118</v>
      </c>
      <c r="D192" s="84"/>
      <c r="E192" s="108"/>
      <c r="F192" s="126"/>
      <c r="G192" s="98"/>
    </row>
    <row r="193" spans="1:7" s="97" customFormat="1" x14ac:dyDescent="0.2">
      <c r="A193" s="34"/>
      <c r="B193" s="62"/>
      <c r="C193" s="38" t="s">
        <v>9</v>
      </c>
      <c r="D193" s="114">
        <f>SUM(D194)</f>
        <v>250</v>
      </c>
      <c r="E193" s="142"/>
      <c r="F193" s="143"/>
      <c r="G193" s="98"/>
    </row>
    <row r="194" spans="1:7" s="97" customFormat="1" x14ac:dyDescent="0.2">
      <c r="A194" s="101">
        <v>2200</v>
      </c>
      <c r="B194" s="101"/>
      <c r="C194" s="101" t="s">
        <v>28</v>
      </c>
      <c r="D194" s="84">
        <v>250</v>
      </c>
      <c r="E194" s="142"/>
      <c r="F194" s="143"/>
      <c r="G194" s="98"/>
    </row>
    <row r="195" spans="1:7" s="97" customFormat="1" x14ac:dyDescent="0.2">
      <c r="A195" s="124" t="s">
        <v>43</v>
      </c>
      <c r="B195" s="33" t="s">
        <v>16</v>
      </c>
      <c r="C195" s="125" t="s">
        <v>121</v>
      </c>
      <c r="D195" s="29"/>
      <c r="E195" s="132"/>
      <c r="F195" s="132"/>
      <c r="G195" s="98"/>
    </row>
    <row r="196" spans="1:7" s="97" customFormat="1" x14ac:dyDescent="0.2">
      <c r="A196" s="34"/>
      <c r="B196" s="62"/>
      <c r="C196" s="38" t="s">
        <v>9</v>
      </c>
      <c r="D196" s="114">
        <f>D197</f>
        <v>200</v>
      </c>
      <c r="E196" s="98"/>
      <c r="F196" s="132"/>
      <c r="G196" s="98"/>
    </row>
    <row r="197" spans="1:7" s="97" customFormat="1" x14ac:dyDescent="0.2">
      <c r="A197" s="29">
        <v>3200</v>
      </c>
      <c r="B197" s="33"/>
      <c r="C197" s="33" t="s">
        <v>45</v>
      </c>
      <c r="D197" s="29">
        <v>200</v>
      </c>
      <c r="E197" s="98"/>
      <c r="F197" s="132"/>
      <c r="G197" s="98"/>
    </row>
    <row r="198" spans="1:7" s="97" customFormat="1" ht="18.75" customHeight="1" x14ac:dyDescent="0.2">
      <c r="A198" s="133" t="s">
        <v>27</v>
      </c>
      <c r="B198" s="33" t="s">
        <v>16</v>
      </c>
      <c r="C198" s="125" t="s">
        <v>122</v>
      </c>
      <c r="D198" s="29"/>
      <c r="E198" s="98"/>
      <c r="F198" s="132"/>
      <c r="G198" s="98"/>
    </row>
    <row r="199" spans="1:7" s="97" customFormat="1" ht="12.75" customHeight="1" x14ac:dyDescent="0.2">
      <c r="A199" s="29"/>
      <c r="B199" s="33"/>
      <c r="C199" s="38" t="s">
        <v>9</v>
      </c>
      <c r="D199" s="91">
        <f>SUM(D200:D201)</f>
        <v>3416</v>
      </c>
      <c r="E199" s="142"/>
      <c r="F199" s="143"/>
      <c r="G199" s="98"/>
    </row>
    <row r="200" spans="1:7" s="97" customFormat="1" x14ac:dyDescent="0.2">
      <c r="A200" s="101">
        <v>1100</v>
      </c>
      <c r="B200" s="101"/>
      <c r="C200" s="101" t="s">
        <v>110</v>
      </c>
      <c r="D200" s="29">
        <v>2753</v>
      </c>
      <c r="E200" s="142"/>
      <c r="F200" s="143"/>
      <c r="G200" s="98"/>
    </row>
    <row r="201" spans="1:7" s="97" customFormat="1" x14ac:dyDescent="0.2">
      <c r="A201" s="101">
        <v>1200</v>
      </c>
      <c r="B201" s="101"/>
      <c r="C201" s="101" t="s">
        <v>111</v>
      </c>
      <c r="D201" s="84">
        <v>663</v>
      </c>
      <c r="E201" s="142"/>
      <c r="F201" s="143"/>
      <c r="G201" s="98"/>
    </row>
    <row r="202" spans="1:7" s="97" customFormat="1" ht="25.5" x14ac:dyDescent="0.2">
      <c r="A202" s="110" t="s">
        <v>23</v>
      </c>
      <c r="B202" s="33" t="s">
        <v>16</v>
      </c>
      <c r="C202" s="102" t="s">
        <v>125</v>
      </c>
      <c r="D202" s="84"/>
      <c r="E202" s="134"/>
      <c r="F202" s="134"/>
      <c r="G202" s="98"/>
    </row>
    <row r="203" spans="1:7" s="97" customFormat="1" x14ac:dyDescent="0.2">
      <c r="A203" s="34"/>
      <c r="B203" s="62"/>
      <c r="C203" s="38" t="s">
        <v>9</v>
      </c>
      <c r="D203" s="114">
        <f>SUM(D204)</f>
        <v>21296</v>
      </c>
      <c r="E203" s="134"/>
      <c r="F203" s="134"/>
      <c r="G203" s="98"/>
    </row>
    <row r="204" spans="1:7" s="97" customFormat="1" x14ac:dyDescent="0.2">
      <c r="A204" s="29">
        <v>5200</v>
      </c>
      <c r="B204" s="33"/>
      <c r="C204" s="33" t="s">
        <v>33</v>
      </c>
      <c r="D204" s="84">
        <v>21296</v>
      </c>
      <c r="E204" s="134"/>
      <c r="F204" s="134"/>
      <c r="G204" s="98"/>
    </row>
    <row r="205" spans="1:7" s="97" customFormat="1" ht="25.5" x14ac:dyDescent="0.2">
      <c r="A205" s="110" t="s">
        <v>23</v>
      </c>
      <c r="B205" s="33" t="s">
        <v>16</v>
      </c>
      <c r="C205" s="102" t="s">
        <v>124</v>
      </c>
      <c r="D205" s="84"/>
      <c r="E205" s="134"/>
      <c r="F205" s="134"/>
      <c r="G205" s="98"/>
    </row>
    <row r="206" spans="1:7" s="97" customFormat="1" x14ac:dyDescent="0.2">
      <c r="A206" s="34"/>
      <c r="B206" s="62"/>
      <c r="C206" s="38" t="s">
        <v>9</v>
      </c>
      <c r="D206" s="114">
        <f>SUM(D207)</f>
        <v>9680</v>
      </c>
      <c r="E206" s="134"/>
      <c r="F206" s="134"/>
      <c r="G206" s="98"/>
    </row>
    <row r="207" spans="1:7" s="97" customFormat="1" x14ac:dyDescent="0.2">
      <c r="A207" s="29">
        <v>5200</v>
      </c>
      <c r="B207" s="33"/>
      <c r="C207" s="33" t="s">
        <v>33</v>
      </c>
      <c r="D207" s="84">
        <v>9680</v>
      </c>
      <c r="E207" s="134"/>
      <c r="F207" s="134"/>
      <c r="G207" s="98"/>
    </row>
    <row r="208" spans="1:7" s="97" customFormat="1" ht="25.5" x14ac:dyDescent="0.2">
      <c r="A208" s="110" t="s">
        <v>23</v>
      </c>
      <c r="B208" s="33" t="s">
        <v>16</v>
      </c>
      <c r="C208" s="102" t="s">
        <v>123</v>
      </c>
      <c r="D208" s="84"/>
      <c r="E208" s="134"/>
      <c r="F208" s="134"/>
      <c r="G208" s="98"/>
    </row>
    <row r="209" spans="1:14" s="97" customFormat="1" x14ac:dyDescent="0.2">
      <c r="A209" s="34"/>
      <c r="B209" s="62"/>
      <c r="C209" s="38" t="s">
        <v>9</v>
      </c>
      <c r="D209" s="114">
        <f>SUM(D210)</f>
        <v>9620</v>
      </c>
      <c r="E209" s="134"/>
      <c r="F209" s="134"/>
      <c r="G209" s="98"/>
    </row>
    <row r="210" spans="1:14" s="97" customFormat="1" x14ac:dyDescent="0.2">
      <c r="A210" s="29">
        <v>5200</v>
      </c>
      <c r="B210" s="33"/>
      <c r="C210" s="33" t="s">
        <v>33</v>
      </c>
      <c r="D210" s="84">
        <v>9620</v>
      </c>
      <c r="E210" s="134"/>
      <c r="F210" s="134"/>
      <c r="G210" s="98"/>
    </row>
    <row r="211" spans="1:14" s="97" customFormat="1" ht="15.75" customHeight="1" x14ac:dyDescent="0.2">
      <c r="A211" s="110" t="s">
        <v>23</v>
      </c>
      <c r="B211" s="33" t="s">
        <v>16</v>
      </c>
      <c r="C211" s="125" t="s">
        <v>126</v>
      </c>
      <c r="D211" s="84"/>
      <c r="E211" s="134"/>
      <c r="F211" s="134"/>
      <c r="G211" s="98"/>
    </row>
    <row r="212" spans="1:14" s="97" customFormat="1" x14ac:dyDescent="0.2">
      <c r="A212" s="34"/>
      <c r="B212" s="62"/>
      <c r="C212" s="38" t="s">
        <v>9</v>
      </c>
      <c r="D212" s="114">
        <f>SUM(D213)</f>
        <v>14200</v>
      </c>
      <c r="E212" s="134"/>
      <c r="F212" s="134"/>
      <c r="G212" s="98"/>
    </row>
    <row r="213" spans="1:14" s="97" customFormat="1" x14ac:dyDescent="0.2">
      <c r="A213" s="29">
        <v>5200</v>
      </c>
      <c r="B213" s="33"/>
      <c r="C213" s="33" t="s">
        <v>33</v>
      </c>
      <c r="D213" s="84">
        <v>14200</v>
      </c>
      <c r="E213" s="134"/>
      <c r="F213" s="134"/>
      <c r="G213" s="98"/>
    </row>
    <row r="214" spans="1:14" x14ac:dyDescent="0.2">
      <c r="A214" s="10"/>
      <c r="B214" s="20"/>
      <c r="C214" s="10"/>
      <c r="D214" s="94"/>
      <c r="G214" s="41"/>
    </row>
    <row r="215" spans="1:14" x14ac:dyDescent="0.2">
      <c r="A215" s="20"/>
      <c r="B215" s="20"/>
      <c r="C215" s="20"/>
      <c r="D215" s="94"/>
      <c r="G215" s="41"/>
    </row>
    <row r="216" spans="1:14" x14ac:dyDescent="0.2">
      <c r="A216" s="11"/>
      <c r="B216" s="25"/>
      <c r="C216" s="26"/>
      <c r="D216" s="21"/>
      <c r="G216" s="41"/>
    </row>
    <row r="217" spans="1:14" x14ac:dyDescent="0.2">
      <c r="A217" s="2" t="s">
        <v>10</v>
      </c>
    </row>
    <row r="218" spans="1:14" x14ac:dyDescent="0.2">
      <c r="A218" s="1"/>
      <c r="B218" s="1"/>
      <c r="D218" s="1"/>
      <c r="E218" s="41"/>
      <c r="J218" s="41"/>
      <c r="K218" s="41"/>
    </row>
    <row r="219" spans="1:14" x14ac:dyDescent="0.2">
      <c r="A219" s="3" t="s">
        <v>2</v>
      </c>
      <c r="B219" s="32" t="s">
        <v>3</v>
      </c>
      <c r="C219" s="5" t="s">
        <v>8</v>
      </c>
      <c r="D219" s="32" t="s">
        <v>4</v>
      </c>
      <c r="E219" s="54"/>
      <c r="J219" s="87"/>
      <c r="K219" s="88"/>
      <c r="L219" s="41"/>
    </row>
    <row r="220" spans="1:14" x14ac:dyDescent="0.2">
      <c r="A220" s="6"/>
      <c r="B220" s="79"/>
      <c r="C220" s="75"/>
      <c r="D220" s="76"/>
      <c r="E220" s="1"/>
      <c r="J220" s="41"/>
      <c r="K220" s="41"/>
      <c r="L220" s="41"/>
    </row>
    <row r="221" spans="1:14" x14ac:dyDescent="0.2">
      <c r="A221" s="6"/>
      <c r="B221" s="77"/>
      <c r="C221" s="73"/>
      <c r="D221" s="80"/>
      <c r="E221" s="1"/>
      <c r="J221" s="41"/>
      <c r="K221" s="41"/>
      <c r="L221" s="53"/>
    </row>
    <row r="222" spans="1:14" x14ac:dyDescent="0.2">
      <c r="A222" s="95"/>
      <c r="B222" s="77"/>
      <c r="C222" s="73"/>
      <c r="D222" s="78"/>
      <c r="E222" s="74"/>
      <c r="J222" s="41"/>
      <c r="K222" s="41"/>
      <c r="L222" s="57"/>
      <c r="M222" s="57"/>
      <c r="N222" s="98"/>
    </row>
    <row r="223" spans="1:14" x14ac:dyDescent="0.2">
      <c r="A223" s="95"/>
      <c r="B223" s="77"/>
      <c r="C223" s="73"/>
      <c r="D223" s="76"/>
      <c r="E223" s="74"/>
      <c r="J223" s="41"/>
      <c r="K223" s="41"/>
      <c r="L223" s="57"/>
    </row>
    <row r="224" spans="1:14" x14ac:dyDescent="0.2">
      <c r="A224" s="6"/>
      <c r="B224" s="79"/>
      <c r="C224" s="75"/>
      <c r="D224" s="76"/>
      <c r="E224" s="74"/>
      <c r="J224" s="41"/>
      <c r="K224" s="41"/>
      <c r="L224" s="57"/>
    </row>
    <row r="225" spans="1:12" x14ac:dyDescent="0.2">
      <c r="A225" s="6"/>
      <c r="B225" s="77"/>
      <c r="C225" s="73"/>
      <c r="D225" s="80"/>
      <c r="E225" s="74"/>
      <c r="J225" s="41"/>
      <c r="K225" s="41"/>
      <c r="L225" s="53"/>
    </row>
    <row r="226" spans="1:12" x14ac:dyDescent="0.2">
      <c r="A226" s="95"/>
      <c r="B226" s="77"/>
      <c r="C226" s="73"/>
      <c r="D226" s="78"/>
      <c r="E226" s="74"/>
      <c r="F226" s="41"/>
      <c r="G226" s="41"/>
    </row>
    <row r="227" spans="1:12" x14ac:dyDescent="0.2">
      <c r="A227" s="96"/>
      <c r="B227" s="20"/>
      <c r="C227" s="72"/>
      <c r="D227" s="20"/>
      <c r="E227" s="74"/>
      <c r="F227" s="41"/>
      <c r="G227" s="41"/>
    </row>
    <row r="228" spans="1:12" x14ac:dyDescent="0.2">
      <c r="A228" s="96"/>
      <c r="B228" s="20"/>
      <c r="C228" s="72"/>
      <c r="D228" s="20"/>
      <c r="E228" s="74"/>
      <c r="F228" s="41"/>
      <c r="G228" s="41"/>
    </row>
    <row r="229" spans="1:12" x14ac:dyDescent="0.2">
      <c r="A229" s="96"/>
      <c r="B229" s="20"/>
      <c r="C229" s="72"/>
      <c r="D229" s="20"/>
      <c r="E229" s="74"/>
      <c r="F229" s="41"/>
      <c r="G229" s="41"/>
    </row>
    <row r="230" spans="1:12" x14ac:dyDescent="0.2">
      <c r="E230" s="41"/>
      <c r="F230" s="41"/>
      <c r="G230" s="41"/>
    </row>
    <row r="231" spans="1:12" x14ac:dyDescent="0.2">
      <c r="A231" s="2" t="s">
        <v>11</v>
      </c>
      <c r="E231" s="41"/>
      <c r="F231" s="41"/>
      <c r="G231" s="41"/>
    </row>
    <row r="232" spans="1:12" x14ac:dyDescent="0.2">
      <c r="A232" s="1"/>
      <c r="B232" s="1"/>
      <c r="D232" s="1"/>
      <c r="E232" s="41"/>
      <c r="F232" s="41"/>
      <c r="G232" s="41"/>
    </row>
    <row r="233" spans="1:12" x14ac:dyDescent="0.2">
      <c r="A233" s="3" t="s">
        <v>2</v>
      </c>
      <c r="B233" s="32" t="s">
        <v>3</v>
      </c>
      <c r="C233" s="5" t="s">
        <v>8</v>
      </c>
      <c r="D233" s="32" t="s">
        <v>4</v>
      </c>
      <c r="E233" s="54"/>
      <c r="F233" s="41"/>
      <c r="G233" s="41"/>
    </row>
    <row r="234" spans="1:12" ht="25.5" x14ac:dyDescent="0.2">
      <c r="A234" s="100" t="s">
        <v>43</v>
      </c>
      <c r="B234" s="22" t="s">
        <v>16</v>
      </c>
      <c r="C234" s="23" t="s">
        <v>46</v>
      </c>
      <c r="D234" s="16"/>
      <c r="E234" s="41"/>
      <c r="F234" s="41"/>
      <c r="G234" s="41"/>
    </row>
    <row r="235" spans="1:12" ht="15" customHeight="1" x14ac:dyDescent="0.2">
      <c r="A235" s="100"/>
      <c r="B235" s="101"/>
      <c r="C235" s="19" t="s">
        <v>9</v>
      </c>
      <c r="D235" s="93">
        <f>D236</f>
        <v>-421</v>
      </c>
      <c r="E235" s="41"/>
      <c r="F235" s="40"/>
      <c r="G235" s="41"/>
    </row>
    <row r="236" spans="1:12" x14ac:dyDescent="0.2">
      <c r="A236" s="9">
        <v>3200</v>
      </c>
      <c r="B236" s="101"/>
      <c r="C236" s="9" t="s">
        <v>45</v>
      </c>
      <c r="D236" s="19">
        <v>-421</v>
      </c>
      <c r="E236" s="41"/>
      <c r="F236" s="41"/>
      <c r="G236" s="41"/>
    </row>
    <row r="237" spans="1:12" ht="25.5" x14ac:dyDescent="0.2">
      <c r="A237" s="103" t="s">
        <v>25</v>
      </c>
      <c r="B237" s="24" t="s">
        <v>39</v>
      </c>
      <c r="C237" s="69" t="s">
        <v>53</v>
      </c>
      <c r="D237" s="37"/>
      <c r="E237" s="41"/>
      <c r="F237" s="41"/>
      <c r="G237" s="41"/>
    </row>
    <row r="238" spans="1:12" x14ac:dyDescent="0.2">
      <c r="A238" s="100"/>
      <c r="B238" s="101"/>
      <c r="C238" s="19" t="s">
        <v>9</v>
      </c>
      <c r="D238" s="93">
        <f>D239</f>
        <v>-15</v>
      </c>
      <c r="E238" s="41"/>
      <c r="F238" s="41"/>
      <c r="G238" s="41"/>
    </row>
    <row r="239" spans="1:12" x14ac:dyDescent="0.2">
      <c r="A239" s="9">
        <v>2200</v>
      </c>
      <c r="B239" s="101"/>
      <c r="C239" s="9" t="s">
        <v>28</v>
      </c>
      <c r="D239" s="19">
        <v>-15</v>
      </c>
      <c r="E239" s="41"/>
      <c r="F239" s="41"/>
      <c r="G239" s="41"/>
    </row>
    <row r="240" spans="1:12" s="97" customFormat="1" ht="25.5" x14ac:dyDescent="0.2">
      <c r="A240" s="103" t="s">
        <v>27</v>
      </c>
      <c r="B240" s="104" t="s">
        <v>40</v>
      </c>
      <c r="C240" s="69" t="s">
        <v>41</v>
      </c>
      <c r="D240" s="37"/>
      <c r="E240" s="98"/>
      <c r="F240" s="98"/>
      <c r="G240" s="98"/>
    </row>
    <row r="241" spans="1:7" s="97" customFormat="1" x14ac:dyDescent="0.2">
      <c r="A241" s="100"/>
      <c r="B241" s="101"/>
      <c r="C241" s="19" t="s">
        <v>9</v>
      </c>
      <c r="D241" s="93">
        <f>D242</f>
        <v>-35</v>
      </c>
      <c r="E241" s="98"/>
      <c r="F241" s="98"/>
      <c r="G241" s="98"/>
    </row>
    <row r="242" spans="1:7" s="97" customFormat="1" x14ac:dyDescent="0.2">
      <c r="A242" s="9">
        <v>2200</v>
      </c>
      <c r="B242" s="101"/>
      <c r="C242" s="9" t="s">
        <v>28</v>
      </c>
      <c r="D242" s="19">
        <v>-35</v>
      </c>
      <c r="E242" s="98"/>
      <c r="F242" s="98"/>
      <c r="G242" s="98"/>
    </row>
    <row r="243" spans="1:7" s="97" customFormat="1" ht="25.5" x14ac:dyDescent="0.2">
      <c r="A243" s="103" t="s">
        <v>27</v>
      </c>
      <c r="B243" s="104" t="s">
        <v>50</v>
      </c>
      <c r="C243" s="69" t="s">
        <v>54</v>
      </c>
      <c r="D243" s="37"/>
      <c r="E243" s="98"/>
      <c r="F243" s="98"/>
      <c r="G243" s="98"/>
    </row>
    <row r="244" spans="1:7" s="97" customFormat="1" x14ac:dyDescent="0.2">
      <c r="A244" s="100"/>
      <c r="B244" s="101"/>
      <c r="C244" s="19" t="s">
        <v>9</v>
      </c>
      <c r="D244" s="93">
        <f>D245</f>
        <v>-45</v>
      </c>
      <c r="E244" s="98"/>
      <c r="F244" s="98"/>
      <c r="G244" s="98"/>
    </row>
    <row r="245" spans="1:7" s="97" customFormat="1" x14ac:dyDescent="0.2">
      <c r="A245" s="9">
        <v>2200</v>
      </c>
      <c r="B245" s="101"/>
      <c r="C245" s="9" t="s">
        <v>28</v>
      </c>
      <c r="D245" s="19">
        <v>-45</v>
      </c>
      <c r="E245" s="98"/>
      <c r="F245" s="98"/>
      <c r="G245" s="98"/>
    </row>
    <row r="246" spans="1:7" s="97" customFormat="1" ht="25.5" x14ac:dyDescent="0.2">
      <c r="A246" s="103" t="s">
        <v>25</v>
      </c>
      <c r="B246" s="104" t="s">
        <v>50</v>
      </c>
      <c r="C246" s="69" t="s">
        <v>55</v>
      </c>
      <c r="D246" s="37"/>
      <c r="E246" s="98"/>
      <c r="F246" s="98"/>
      <c r="G246" s="98"/>
    </row>
    <row r="247" spans="1:7" s="97" customFormat="1" x14ac:dyDescent="0.2">
      <c r="A247" s="100"/>
      <c r="B247" s="101"/>
      <c r="C247" s="19" t="s">
        <v>9</v>
      </c>
      <c r="D247" s="93">
        <f>D248</f>
        <v>-10</v>
      </c>
      <c r="E247" s="98"/>
      <c r="F247" s="98"/>
      <c r="G247" s="98"/>
    </row>
    <row r="248" spans="1:7" s="97" customFormat="1" x14ac:dyDescent="0.2">
      <c r="A248" s="9">
        <v>2200</v>
      </c>
      <c r="B248" s="101"/>
      <c r="C248" s="9" t="s">
        <v>28</v>
      </c>
      <c r="D248" s="19">
        <v>-10</v>
      </c>
      <c r="E248" s="98"/>
      <c r="F248" s="98"/>
      <c r="G248" s="98"/>
    </row>
    <row r="249" spans="1:7" s="97" customFormat="1" x14ac:dyDescent="0.2">
      <c r="A249" s="103" t="s">
        <v>27</v>
      </c>
      <c r="B249" s="104" t="s">
        <v>51</v>
      </c>
      <c r="C249" s="69" t="s">
        <v>56</v>
      </c>
      <c r="D249" s="37"/>
      <c r="E249" s="98"/>
      <c r="F249" s="98"/>
      <c r="G249" s="98"/>
    </row>
    <row r="250" spans="1:7" s="97" customFormat="1" x14ac:dyDescent="0.2">
      <c r="A250" s="100"/>
      <c r="B250" s="101"/>
      <c r="C250" s="19" t="s">
        <v>9</v>
      </c>
      <c r="D250" s="93">
        <f>D251</f>
        <v>-10</v>
      </c>
      <c r="E250" s="98"/>
      <c r="F250" s="98"/>
      <c r="G250" s="98"/>
    </row>
    <row r="251" spans="1:7" s="97" customFormat="1" x14ac:dyDescent="0.2">
      <c r="A251" s="9">
        <v>2200</v>
      </c>
      <c r="B251" s="101"/>
      <c r="C251" s="9" t="s">
        <v>28</v>
      </c>
      <c r="D251" s="19">
        <v>-10</v>
      </c>
      <c r="E251" s="98"/>
      <c r="F251" s="98"/>
      <c r="G251" s="98"/>
    </row>
    <row r="252" spans="1:7" s="97" customFormat="1" x14ac:dyDescent="0.2">
      <c r="A252" s="103" t="s">
        <v>57</v>
      </c>
      <c r="B252" s="104" t="s">
        <v>26</v>
      </c>
      <c r="C252" s="69" t="s">
        <v>58</v>
      </c>
      <c r="D252" s="37"/>
      <c r="E252" s="98"/>
      <c r="F252" s="98"/>
      <c r="G252" s="98"/>
    </row>
    <row r="253" spans="1:7" s="97" customFormat="1" x14ac:dyDescent="0.2">
      <c r="A253" s="100"/>
      <c r="B253" s="101"/>
      <c r="C253" s="19" t="s">
        <v>9</v>
      </c>
      <c r="D253" s="93">
        <f>D254</f>
        <v>-50</v>
      </c>
      <c r="E253" s="98"/>
      <c r="F253" s="98"/>
      <c r="G253" s="98"/>
    </row>
    <row r="254" spans="1:7" s="97" customFormat="1" x14ac:dyDescent="0.2">
      <c r="A254" s="9">
        <v>2200</v>
      </c>
      <c r="B254" s="101"/>
      <c r="C254" s="9" t="s">
        <v>28</v>
      </c>
      <c r="D254" s="19">
        <v>-50</v>
      </c>
      <c r="E254" s="98"/>
      <c r="F254" s="98"/>
      <c r="G254" s="98"/>
    </row>
    <row r="255" spans="1:7" s="97" customFormat="1" ht="25.5" x14ac:dyDescent="0.2">
      <c r="A255" s="103" t="s">
        <v>57</v>
      </c>
      <c r="B255" s="104" t="s">
        <v>26</v>
      </c>
      <c r="C255" s="69" t="s">
        <v>59</v>
      </c>
      <c r="D255" s="37"/>
      <c r="E255" s="98"/>
      <c r="F255" s="98"/>
      <c r="G255" s="98"/>
    </row>
    <row r="256" spans="1:7" s="97" customFormat="1" x14ac:dyDescent="0.2">
      <c r="A256" s="100"/>
      <c r="B256" s="101"/>
      <c r="C256" s="19" t="s">
        <v>9</v>
      </c>
      <c r="D256" s="93">
        <f>D257</f>
        <v>-85</v>
      </c>
      <c r="E256" s="98"/>
      <c r="F256" s="98"/>
      <c r="G256" s="98"/>
    </row>
    <row r="257" spans="1:7" s="97" customFormat="1" x14ac:dyDescent="0.2">
      <c r="A257" s="9">
        <v>2200</v>
      </c>
      <c r="B257" s="101"/>
      <c r="C257" s="9" t="s">
        <v>28</v>
      </c>
      <c r="D257" s="19">
        <v>-85</v>
      </c>
      <c r="E257" s="98"/>
      <c r="F257" s="98"/>
      <c r="G257" s="98"/>
    </row>
    <row r="258" spans="1:7" s="97" customFormat="1" ht="25.5" x14ac:dyDescent="0.2">
      <c r="A258" s="113" t="s">
        <v>97</v>
      </c>
      <c r="B258" s="89" t="s">
        <v>16</v>
      </c>
      <c r="C258" s="28" t="s">
        <v>98</v>
      </c>
      <c r="D258" s="29"/>
      <c r="E258" s="116"/>
      <c r="F258" s="98"/>
      <c r="G258" s="98"/>
    </row>
    <row r="259" spans="1:7" s="97" customFormat="1" x14ac:dyDescent="0.2">
      <c r="A259" s="34"/>
      <c r="B259" s="62"/>
      <c r="C259" s="38" t="s">
        <v>9</v>
      </c>
      <c r="D259" s="114">
        <f>D260</f>
        <v>-151048</v>
      </c>
      <c r="E259" s="115"/>
      <c r="F259" s="98"/>
      <c r="G259" s="98"/>
    </row>
    <row r="260" spans="1:7" s="97" customFormat="1" x14ac:dyDescent="0.2">
      <c r="A260" s="29">
        <v>6000</v>
      </c>
      <c r="B260" s="33"/>
      <c r="C260" s="33" t="s">
        <v>99</v>
      </c>
      <c r="D260" s="29">
        <v>-151048</v>
      </c>
      <c r="E260" s="116"/>
      <c r="F260" s="98"/>
      <c r="G260" s="98"/>
    </row>
    <row r="261" spans="1:7" s="97" customFormat="1" x14ac:dyDescent="0.2">
      <c r="A261" s="34" t="s">
        <v>95</v>
      </c>
      <c r="B261" s="89" t="s">
        <v>16</v>
      </c>
      <c r="C261" s="28" t="s">
        <v>106</v>
      </c>
      <c r="D261" s="29"/>
      <c r="E261" s="116"/>
      <c r="F261" s="98"/>
      <c r="G261" s="98"/>
    </row>
    <row r="262" spans="1:7" s="97" customFormat="1" ht="15" customHeight="1" x14ac:dyDescent="0.2">
      <c r="A262" s="34"/>
      <c r="B262" s="62"/>
      <c r="C262" s="38" t="s">
        <v>9</v>
      </c>
      <c r="D262" s="114">
        <f>D263</f>
        <v>-23716</v>
      </c>
      <c r="E262" s="147"/>
      <c r="F262" s="148"/>
      <c r="G262" s="98"/>
    </row>
    <row r="263" spans="1:7" s="97" customFormat="1" x14ac:dyDescent="0.2">
      <c r="A263" s="29">
        <v>5200</v>
      </c>
      <c r="B263" s="33"/>
      <c r="C263" s="33" t="s">
        <v>49</v>
      </c>
      <c r="D263" s="29">
        <v>-23716</v>
      </c>
      <c r="E263" s="147"/>
      <c r="F263" s="148"/>
      <c r="G263" s="98"/>
    </row>
    <row r="264" spans="1:7" s="97" customFormat="1" x14ac:dyDescent="0.2">
      <c r="A264" s="133" t="s">
        <v>31</v>
      </c>
      <c r="B264" s="89" t="s">
        <v>16</v>
      </c>
      <c r="C264" s="125" t="s">
        <v>119</v>
      </c>
      <c r="D264" s="29"/>
      <c r="E264" s="123"/>
      <c r="F264" s="123"/>
      <c r="G264" s="98"/>
    </row>
    <row r="265" spans="1:7" s="97" customFormat="1" x14ac:dyDescent="0.2">
      <c r="A265" s="100"/>
      <c r="B265" s="101"/>
      <c r="C265" s="19" t="s">
        <v>9</v>
      </c>
      <c r="D265" s="93">
        <f>D266</f>
        <v>-250</v>
      </c>
      <c r="E265" s="123"/>
      <c r="F265" s="123"/>
      <c r="G265" s="98"/>
    </row>
    <row r="266" spans="1:7" s="97" customFormat="1" x14ac:dyDescent="0.2">
      <c r="A266" s="9">
        <v>2200</v>
      </c>
      <c r="B266" s="101"/>
      <c r="C266" s="9" t="s">
        <v>28</v>
      </c>
      <c r="D266" s="19">
        <v>-250</v>
      </c>
      <c r="E266" s="123"/>
      <c r="F266" s="123"/>
      <c r="G266" s="98"/>
    </row>
    <row r="267" spans="1:7" s="97" customFormat="1" x14ac:dyDescent="0.2">
      <c r="A267" s="133" t="s">
        <v>57</v>
      </c>
      <c r="B267" s="89" t="s">
        <v>16</v>
      </c>
      <c r="C267" s="125" t="s">
        <v>120</v>
      </c>
      <c r="D267" s="29"/>
      <c r="E267" s="127"/>
      <c r="F267" s="127"/>
      <c r="G267" s="98"/>
    </row>
    <row r="268" spans="1:7" s="97" customFormat="1" x14ac:dyDescent="0.2">
      <c r="A268" s="100"/>
      <c r="B268" s="101"/>
      <c r="C268" s="19" t="s">
        <v>9</v>
      </c>
      <c r="D268" s="93">
        <f>D269</f>
        <v>-350</v>
      </c>
      <c r="E268" s="127"/>
      <c r="F268" s="127"/>
      <c r="G268" s="98"/>
    </row>
    <row r="269" spans="1:7" s="97" customFormat="1" x14ac:dyDescent="0.2">
      <c r="A269" s="9">
        <v>2200</v>
      </c>
      <c r="B269" s="101"/>
      <c r="C269" s="9" t="s">
        <v>28</v>
      </c>
      <c r="D269" s="19">
        <v>-350</v>
      </c>
      <c r="E269" s="108"/>
      <c r="F269" s="98"/>
      <c r="G269" s="98"/>
    </row>
    <row r="270" spans="1:7" s="97" customFormat="1" x14ac:dyDescent="0.2">
      <c r="A270" s="20"/>
      <c r="B270" s="20"/>
      <c r="C270" s="20"/>
      <c r="D270" s="106"/>
      <c r="E270" s="98"/>
      <c r="F270" s="98"/>
      <c r="G270" s="98"/>
    </row>
    <row r="271" spans="1:7" x14ac:dyDescent="0.2">
      <c r="A271" s="11"/>
      <c r="B271" s="85"/>
      <c r="C271" s="10"/>
      <c r="D271" s="86"/>
      <c r="E271" s="41"/>
      <c r="F271" s="41"/>
      <c r="G271" s="41"/>
    </row>
    <row r="272" spans="1:7" x14ac:dyDescent="0.2">
      <c r="E272" s="41"/>
      <c r="F272" s="41"/>
      <c r="G272" s="41"/>
    </row>
    <row r="273" spans="1:13" x14ac:dyDescent="0.2">
      <c r="A273" s="137" t="s">
        <v>12</v>
      </c>
      <c r="B273" s="137"/>
      <c r="C273" s="137"/>
      <c r="D273" s="137"/>
      <c r="E273" s="41"/>
      <c r="F273" s="41"/>
      <c r="G273" s="41"/>
    </row>
    <row r="274" spans="1:13" x14ac:dyDescent="0.2">
      <c r="A274" s="47"/>
      <c r="B274" s="47"/>
      <c r="C274" s="47"/>
      <c r="D274" s="47"/>
      <c r="E274" s="41"/>
      <c r="F274" s="41"/>
      <c r="G274" s="41"/>
    </row>
    <row r="275" spans="1:13" x14ac:dyDescent="0.2">
      <c r="A275" s="2" t="s">
        <v>13</v>
      </c>
      <c r="B275" s="2"/>
      <c r="D275" s="1"/>
      <c r="E275" s="41"/>
      <c r="F275" s="41"/>
      <c r="G275" s="41"/>
    </row>
    <row r="276" spans="1:13" x14ac:dyDescent="0.2">
      <c r="B276" s="1"/>
      <c r="C276" s="2"/>
      <c r="D276" s="1"/>
      <c r="E276" s="41"/>
      <c r="F276" s="41"/>
      <c r="G276" s="41"/>
    </row>
    <row r="277" spans="1:13" x14ac:dyDescent="0.2">
      <c r="A277" s="3" t="s">
        <v>2</v>
      </c>
      <c r="B277" s="4" t="s">
        <v>3</v>
      </c>
      <c r="C277" s="5" t="s">
        <v>3</v>
      </c>
      <c r="D277" s="32" t="s">
        <v>4</v>
      </c>
      <c r="E277" s="41"/>
      <c r="F277" s="41"/>
      <c r="K277" s="39"/>
      <c r="L277" s="97"/>
      <c r="M277" s="43"/>
    </row>
    <row r="278" spans="1:13" x14ac:dyDescent="0.2">
      <c r="A278" s="15"/>
      <c r="B278" s="14"/>
      <c r="C278" s="14"/>
      <c r="D278" s="13"/>
      <c r="E278" s="45"/>
      <c r="F278" s="41"/>
      <c r="K278" s="27"/>
      <c r="L278" s="97"/>
      <c r="M278" s="43"/>
    </row>
    <row r="279" spans="1:13" x14ac:dyDescent="0.2">
      <c r="A279" s="47"/>
      <c r="B279" s="47"/>
      <c r="C279" s="47"/>
      <c r="D279" s="47"/>
      <c r="E279" s="41"/>
      <c r="F279" s="41"/>
      <c r="J279" s="41"/>
    </row>
    <row r="280" spans="1:13" x14ac:dyDescent="0.2">
      <c r="A280" s="52" t="s">
        <v>19</v>
      </c>
      <c r="B280" s="52"/>
      <c r="E280" s="41"/>
      <c r="F280" s="41"/>
    </row>
    <row r="281" spans="1:13" x14ac:dyDescent="0.2">
      <c r="A281" s="52"/>
      <c r="B281" s="52"/>
      <c r="E281" s="41"/>
      <c r="F281" s="41"/>
      <c r="G281" s="41"/>
    </row>
    <row r="282" spans="1:13" x14ac:dyDescent="0.2">
      <c r="A282" s="3" t="s">
        <v>2</v>
      </c>
      <c r="B282" s="4" t="s">
        <v>3</v>
      </c>
      <c r="C282" s="5" t="s">
        <v>3</v>
      </c>
      <c r="D282" s="32" t="s">
        <v>4</v>
      </c>
      <c r="E282" s="56"/>
      <c r="F282" s="41"/>
      <c r="G282" s="41"/>
    </row>
    <row r="283" spans="1:13" x14ac:dyDescent="0.2">
      <c r="A283" s="16"/>
      <c r="B283" s="16"/>
      <c r="C283" s="16"/>
      <c r="D283" s="51"/>
      <c r="E283" s="56"/>
      <c r="F283" s="41"/>
      <c r="G283" s="41"/>
    </row>
    <row r="284" spans="1:13" x14ac:dyDescent="0.2">
      <c r="A284" s="47"/>
      <c r="B284" s="47"/>
      <c r="C284" s="47"/>
      <c r="D284" s="47"/>
      <c r="E284" s="41"/>
      <c r="F284" s="41"/>
      <c r="G284" s="41"/>
    </row>
    <row r="285" spans="1:13" x14ac:dyDescent="0.2">
      <c r="A285" s="2" t="s">
        <v>14</v>
      </c>
      <c r="E285" s="41"/>
      <c r="F285" s="41"/>
      <c r="G285" s="41"/>
    </row>
    <row r="286" spans="1:13" x14ac:dyDescent="0.2">
      <c r="A286" s="1"/>
      <c r="B286" s="1"/>
      <c r="D286" s="1"/>
      <c r="E286" s="41"/>
      <c r="F286" s="41"/>
      <c r="G286" s="41"/>
    </row>
    <row r="287" spans="1:13" x14ac:dyDescent="0.2">
      <c r="A287" s="3" t="s">
        <v>2</v>
      </c>
      <c r="B287" s="32" t="s">
        <v>3</v>
      </c>
      <c r="C287" s="5" t="s">
        <v>8</v>
      </c>
      <c r="D287" s="32" t="s">
        <v>4</v>
      </c>
      <c r="E287" s="58"/>
      <c r="F287" s="41"/>
      <c r="G287" s="41"/>
    </row>
    <row r="288" spans="1:13" x14ac:dyDescent="0.2">
      <c r="A288" s="34" t="s">
        <v>23</v>
      </c>
      <c r="B288" s="33" t="s">
        <v>16</v>
      </c>
      <c r="C288" s="28" t="s">
        <v>117</v>
      </c>
      <c r="D288" s="29"/>
      <c r="E288" s="58"/>
      <c r="F288" s="41"/>
      <c r="G288" s="41"/>
    </row>
    <row r="289" spans="1:10" x14ac:dyDescent="0.2">
      <c r="A289" s="34"/>
      <c r="B289" s="62"/>
      <c r="C289" s="38" t="s">
        <v>9</v>
      </c>
      <c r="D289" s="114">
        <f>D290</f>
        <v>3936</v>
      </c>
      <c r="E289" s="36"/>
      <c r="F289" s="41"/>
      <c r="G289" s="41"/>
    </row>
    <row r="290" spans="1:10" s="97" customFormat="1" ht="25.5" customHeight="1" x14ac:dyDescent="0.2">
      <c r="A290" s="29">
        <v>2200</v>
      </c>
      <c r="B290" s="33"/>
      <c r="C290" s="33" t="s">
        <v>28</v>
      </c>
      <c r="D290" s="29">
        <v>3936</v>
      </c>
      <c r="E290" s="142"/>
      <c r="F290" s="143"/>
      <c r="G290" s="98"/>
    </row>
    <row r="291" spans="1:10" s="97" customFormat="1" ht="25.5" customHeight="1" x14ac:dyDescent="0.2">
      <c r="A291" s="90"/>
      <c r="B291" s="92"/>
      <c r="C291" s="92"/>
      <c r="D291" s="90"/>
      <c r="E291" s="134"/>
      <c r="F291" s="134"/>
      <c r="G291" s="98"/>
    </row>
    <row r="292" spans="1:10" s="97" customFormat="1" x14ac:dyDescent="0.2">
      <c r="A292" s="90"/>
      <c r="C292" s="135" t="s">
        <v>127</v>
      </c>
      <c r="D292" s="90"/>
      <c r="E292" s="134"/>
      <c r="F292" s="134"/>
      <c r="G292" s="98"/>
    </row>
    <row r="293" spans="1:10" s="97" customFormat="1" ht="38.25" x14ac:dyDescent="0.2">
      <c r="A293" s="128"/>
      <c r="B293" s="129"/>
      <c r="C293" s="130" t="s">
        <v>128</v>
      </c>
      <c r="D293" s="131">
        <v>16000</v>
      </c>
      <c r="E293" s="36"/>
      <c r="F293" s="98"/>
      <c r="G293" s="98"/>
    </row>
    <row r="294" spans="1:10" x14ac:dyDescent="0.2">
      <c r="A294" s="90"/>
      <c r="B294" s="92"/>
      <c r="C294" s="92"/>
      <c r="D294" s="90"/>
      <c r="F294" s="41"/>
      <c r="G294" s="41"/>
    </row>
    <row r="295" spans="1:10" x14ac:dyDescent="0.2">
      <c r="E295" s="41"/>
      <c r="F295" s="41"/>
      <c r="G295" s="41"/>
    </row>
    <row r="296" spans="1:10" x14ac:dyDescent="0.2">
      <c r="A296" s="137" t="s">
        <v>20</v>
      </c>
      <c r="B296" s="137"/>
      <c r="C296" s="137"/>
      <c r="D296" s="137"/>
      <c r="E296" s="60"/>
      <c r="F296" s="41"/>
      <c r="G296" s="41"/>
    </row>
    <row r="297" spans="1:10" x14ac:dyDescent="0.2">
      <c r="A297" s="46"/>
      <c r="B297" s="46"/>
      <c r="C297" s="46"/>
      <c r="D297" s="46"/>
      <c r="E297" s="60"/>
      <c r="F297" s="41"/>
      <c r="G297" s="41"/>
    </row>
    <row r="298" spans="1:10" x14ac:dyDescent="0.2">
      <c r="A298" s="2" t="s">
        <v>21</v>
      </c>
      <c r="B298" s="2"/>
      <c r="D298" s="1"/>
      <c r="E298" s="41"/>
      <c r="F298" s="41"/>
      <c r="G298" s="41"/>
    </row>
    <row r="299" spans="1:10" x14ac:dyDescent="0.2">
      <c r="B299" s="1"/>
      <c r="C299" s="2"/>
      <c r="D299" s="1"/>
      <c r="E299" s="41"/>
      <c r="F299" s="41"/>
      <c r="G299" s="41"/>
    </row>
    <row r="300" spans="1:10" x14ac:dyDescent="0.2">
      <c r="A300" s="3" t="s">
        <v>2</v>
      </c>
      <c r="B300" s="4" t="s">
        <v>3</v>
      </c>
      <c r="C300" s="5" t="s">
        <v>3</v>
      </c>
      <c r="D300" s="32" t="s">
        <v>4</v>
      </c>
      <c r="E300" s="41"/>
      <c r="F300" s="41"/>
    </row>
    <row r="301" spans="1:10" x14ac:dyDescent="0.2">
      <c r="A301" s="37"/>
      <c r="B301" s="16"/>
      <c r="C301" s="19"/>
      <c r="D301" s="37"/>
      <c r="E301" s="56"/>
      <c r="F301" s="41"/>
      <c r="H301" s="39"/>
      <c r="J301" s="43"/>
    </row>
    <row r="302" spans="1:10" x14ac:dyDescent="0.2">
      <c r="A302" s="37"/>
      <c r="B302" s="16"/>
      <c r="C302" s="19"/>
      <c r="D302" s="37"/>
      <c r="E302" s="41"/>
      <c r="F302" s="41"/>
      <c r="H302" s="27"/>
      <c r="J302" s="43"/>
    </row>
    <row r="303" spans="1:10" x14ac:dyDescent="0.2">
      <c r="E303" s="41"/>
      <c r="F303" s="41"/>
      <c r="G303" s="41"/>
    </row>
    <row r="304" spans="1:10" x14ac:dyDescent="0.2">
      <c r="A304" s="2" t="s">
        <v>22</v>
      </c>
      <c r="E304" s="41"/>
      <c r="F304" s="41"/>
      <c r="G304" s="41"/>
    </row>
    <row r="305" spans="1:7" x14ac:dyDescent="0.2">
      <c r="A305" s="1"/>
      <c r="B305" s="1"/>
      <c r="D305" s="1"/>
      <c r="E305" s="41"/>
      <c r="F305" s="41"/>
      <c r="G305" s="41"/>
    </row>
    <row r="306" spans="1:7" x14ac:dyDescent="0.2">
      <c r="A306" s="3" t="s">
        <v>2</v>
      </c>
      <c r="B306" s="32" t="s">
        <v>3</v>
      </c>
      <c r="C306" s="5" t="s">
        <v>8</v>
      </c>
      <c r="D306" s="32" t="s">
        <v>4</v>
      </c>
      <c r="E306" s="59"/>
      <c r="F306" s="41"/>
      <c r="G306" s="41"/>
    </row>
    <row r="307" spans="1:7" x14ac:dyDescent="0.2">
      <c r="A307" s="81"/>
      <c r="B307" s="16"/>
      <c r="C307" s="7"/>
      <c r="D307" s="8"/>
      <c r="E307" s="82"/>
      <c r="F307" s="41"/>
      <c r="G307" s="41"/>
    </row>
    <row r="308" spans="1:7" x14ac:dyDescent="0.2">
      <c r="A308" s="6"/>
      <c r="B308" s="22"/>
      <c r="C308" s="19"/>
      <c r="D308" s="18"/>
      <c r="E308" s="20"/>
      <c r="F308" s="41"/>
      <c r="G308" s="41"/>
    </row>
  </sheetData>
  <mergeCells count="22">
    <mergeCell ref="C1:D1"/>
    <mergeCell ref="C2:D2"/>
    <mergeCell ref="C3:D3"/>
    <mergeCell ref="C4:D4"/>
    <mergeCell ref="E190:F191"/>
    <mergeCell ref="E193:F194"/>
    <mergeCell ref="E199:F201"/>
    <mergeCell ref="E44:F44"/>
    <mergeCell ref="A296:D296"/>
    <mergeCell ref="A273:D273"/>
    <mergeCell ref="E79:F80"/>
    <mergeCell ref="E128:F128"/>
    <mergeCell ref="E176:F176"/>
    <mergeCell ref="E177:F178"/>
    <mergeCell ref="E262:F263"/>
    <mergeCell ref="E181:E182"/>
    <mergeCell ref="E290:F290"/>
    <mergeCell ref="A6:E6"/>
    <mergeCell ref="A8:D8"/>
    <mergeCell ref="A58:D58"/>
    <mergeCell ref="E67:F68"/>
    <mergeCell ref="E74:F74"/>
  </mergeCells>
  <pageMargins left="1.1811023622047245" right="0" top="0.74803149606299213" bottom="0.74803149606299213" header="0.31496062992125984" footer="0.31496062992125984"/>
  <pageSetup paperSize="9" fitToHeight="0" orientation="portrait" r:id="rId1"/>
  <headerFooter>
    <oddFooter>&amp;C&amp;P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DaceC</cp:lastModifiedBy>
  <cp:lastPrinted>2019-04-26T12:34:27Z</cp:lastPrinted>
  <dcterms:created xsi:type="dcterms:W3CDTF">2018-09-06T10:53:44Z</dcterms:created>
  <dcterms:modified xsi:type="dcterms:W3CDTF">2019-04-26T12:34:40Z</dcterms:modified>
</cp:coreProperties>
</file>